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9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'AVT'!$B$1:$S$10</definedName>
  </definedNames>
  <calcPr calcId="191029"/>
</workbook>
</file>

<file path=xl/sharedStrings.xml><?xml version="1.0" encoding="utf-8"?>
<sst xmlns="http://schemas.openxmlformats.org/spreadsheetml/2006/main" count="39" uniqueCount="37">
  <si>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</si>
  <si>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</si>
  <si>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</si>
  <si>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</si>
  <si>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</si>
  <si>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</si>
  <si>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</si>
  <si>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</si>
  <si>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</si>
  <si>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</si>
  <si>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</si>
  <si>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</si>
  <si>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32333200-8 - Videokamery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</si>
  <si>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</si>
  <si>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</si>
  <si>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</si>
  <si>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</si>
  <si>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</si>
  <si>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</si>
  <si>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</si>
  <si>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</si>
  <si>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</si>
  <si>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</si>
  <si>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</si>
  <si>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</si>
  <si>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</si>
  <si>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</si>
  <si>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Příloha č. 2 Kupní smlouvy - technická specifikace
Audiovizuální technika (II.) 049 - 2021</t>
  </si>
  <si>
    <t>Časosběrná kamera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</si>
  <si>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</si>
  <si>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</si>
  <si>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Archeologie temného dědictví. Nacistické a komunistické tábory na pomezí Bavorska a Čech.
Projekt č. 345. </t>
  </si>
  <si>
    <t>Sedláčkova 15, 
301 00 Plzeň, 
 Fakulta filozofická - Katedra archeologie, 
místnost SP 401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</si>
  <si>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</si>
  <si>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</si>
  <si>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Mgr. Sabina Mattová, Ph.D.,
Tel.: 702 020 897,
37763 5103</t>
  </si>
  <si>
    <t>Časosběrná outdoorová kamera k natáčení průběhu archeologického výzkumu (cca 1 den - 1 týden). 
Rozlišení: min. 20 Megapixel.
Zorný úhel: min. 120°.
Voděodolnost: cca 30 metrů.
Časosběr.
Pomalé nahrávání.
Mikrofon.
Stabilizace obrazu.
WiFi.
Paměťová karta: MicroSD min. 120 GB.
Napájení: vyměnitelná baterie.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</si>
</sst>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"/>
  <sheetViews>
    <sheetView tabSelected="1" zoomScale="77" zoomScaleNormal="77" workbookViewId="0" topLeftCell="A1">
      <selection activeCell="H15" sqref="H15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103.7109375" style="1" customWidth="1"/>
    <col min="7" max="7" width="27.8515625" style="1" customWidth="1"/>
    <col min="8" max="8" width="26.7109375" style="1" customWidth="1"/>
    <col min="9" max="9" width="21.421875" style="1" customWidth="1"/>
    <col min="10" max="10" width="16.57421875" style="1" customWidth="1"/>
    <col min="11" max="11" width="44.57421875" style="5" customWidth="1"/>
    <col min="12" max="12" width="30.00390625" style="5" customWidth="1"/>
    <col min="13" max="13" width="44.140625" style="1" customWidth="1"/>
    <col min="14" max="14" width="31.140625" style="1" customWidth="1"/>
    <col min="15" max="15" width="17.710937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1.57421875" style="5" hidden="1" customWidth="1"/>
    <col min="21" max="21" width="35.57421875" style="4" customWidth="1"/>
    <col min="22" max="16384" width="9.140625" style="5" customWidth="1"/>
  </cols>
  <sheetData>
    <row r="1" spans="2:4" ht="42.6" customHeight="1">
      <c r="B1" s="58" t="s">
        <v>27</v>
      </c>
      <c r="C1" s="59"/>
      <c r="D1" s="59"/>
    </row>
    <row r="2" spans="3:21" ht="18" customHeight="1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0" t="s">
        <v>5</v>
      </c>
      <c r="H6" s="42" t="s">
        <v>25</v>
      </c>
      <c r="I6" s="34" t="s">
        <v>16</v>
      </c>
      <c r="J6" s="34" t="s">
        <v>17</v>
      </c>
      <c r="K6" s="24" t="s">
        <v>30</v>
      </c>
      <c r="L6" s="38" t="s">
        <v>18</v>
      </c>
      <c r="M6" s="34" t="s">
        <v>19</v>
      </c>
      <c r="N6" s="24" t="s">
        <v>33</v>
      </c>
      <c r="O6" s="34" t="s">
        <v>20</v>
      </c>
      <c r="P6" s="24" t="s">
        <v>6</v>
      </c>
      <c r="Q6" s="25" t="s">
        <v>7</v>
      </c>
      <c r="R6" s="55" t="s">
        <v>8</v>
      </c>
      <c r="S6" s="55" t="s">
        <v>9</v>
      </c>
      <c r="T6" s="34" t="s">
        <v>21</v>
      </c>
      <c r="U6" s="34" t="s">
        <v>22</v>
      </c>
    </row>
    <row r="7" spans="1:21" ht="249" customHeight="1" thickBot="1" thickTop="1">
      <c r="A7" s="26"/>
      <c r="B7" s="43">
        <v>1</v>
      </c>
      <c r="C7" s="51" t="s">
        <v>28</v>
      </c>
      <c r="D7" s="44">
        <v>1</v>
      </c>
      <c r="E7" s="45" t="s">
        <v>24</v>
      </c>
      <c r="F7" s="57" t="s">
        <v>36</v>
      </c>
      <c r="G7" s="70"/>
      <c r="H7" s="70"/>
      <c r="I7" s="53" t="s">
        <v>34</v>
      </c>
      <c r="J7" s="46" t="s">
        <v>29</v>
      </c>
      <c r="K7" s="51" t="s">
        <v>31</v>
      </c>
      <c r="L7" s="53" t="s">
        <v>35</v>
      </c>
      <c r="M7" s="51" t="s">
        <v>32</v>
      </c>
      <c r="N7" s="52">
        <v>21</v>
      </c>
      <c r="O7" s="47">
        <f>D7*P7</f>
        <v>4130</v>
      </c>
      <c r="P7" s="48">
        <v>4130</v>
      </c>
      <c r="Q7" s="71"/>
      <c r="R7" s="49">
        <f>D7*Q7</f>
        <v>0</v>
      </c>
      <c r="S7" s="50" t="str">
        <f aca="true" t="shared" si="0" ref="S7">IF(ISNUMBER(Q7),IF(Q7&gt;P7,"NEVYHOVUJE","VYHOVUJE")," ")</f>
        <v xml:space="preserve"> </v>
      </c>
      <c r="T7" s="45"/>
      <c r="U7" s="45" t="s">
        <v>12</v>
      </c>
    </row>
    <row r="8" spans="3:18" ht="13.5" customHeight="1" thickBot="1" thickTop="1">
      <c r="C8" s="5"/>
      <c r="D8" s="5"/>
      <c r="E8" s="5"/>
      <c r="F8" s="5"/>
      <c r="G8" s="5"/>
      <c r="H8" s="5"/>
      <c r="I8" s="5"/>
      <c r="J8" s="5"/>
      <c r="M8" s="5"/>
      <c r="N8" s="5"/>
      <c r="O8" s="5"/>
      <c r="R8" s="39"/>
    </row>
    <row r="9" spans="2:21" ht="60" customHeight="1" thickBot="1" thickTop="1">
      <c r="B9" s="60" t="s">
        <v>23</v>
      </c>
      <c r="C9" s="61"/>
      <c r="D9" s="61"/>
      <c r="E9" s="61"/>
      <c r="F9" s="61"/>
      <c r="G9" s="61"/>
      <c r="H9" s="54"/>
      <c r="I9" s="27"/>
      <c r="J9" s="27"/>
      <c r="K9" s="27"/>
      <c r="L9" s="8"/>
      <c r="M9" s="8"/>
      <c r="N9" s="28"/>
      <c r="O9" s="28"/>
      <c r="P9" s="29" t="s">
        <v>10</v>
      </c>
      <c r="Q9" s="62" t="s">
        <v>11</v>
      </c>
      <c r="R9" s="63"/>
      <c r="S9" s="64"/>
      <c r="T9" s="22"/>
      <c r="U9" s="30"/>
    </row>
    <row r="10" spans="2:19" ht="46.5" customHeight="1" thickBot="1" thickTop="1">
      <c r="B10" s="65" t="s">
        <v>26</v>
      </c>
      <c r="C10" s="66"/>
      <c r="D10" s="66"/>
      <c r="E10" s="66"/>
      <c r="F10" s="66"/>
      <c r="G10" s="66"/>
      <c r="H10" s="56"/>
      <c r="I10" s="31"/>
      <c r="L10" s="12"/>
      <c r="M10" s="12"/>
      <c r="N10" s="32"/>
      <c r="O10" s="32"/>
      <c r="P10" s="33">
        <f>SUM(O7:O7)</f>
        <v>4130</v>
      </c>
      <c r="Q10" s="67">
        <f>SUM(R7:R7)</f>
        <v>0</v>
      </c>
      <c r="R10" s="68"/>
      <c r="S10" s="69"/>
    </row>
    <row r="11" ht="14.25" customHeight="1" thickTop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vccsYjE2jaHtce+ZR+Bg86jGCLxEb5cXURkFIy7HLqLUBU9r+w+LWoKLshoZLxNA0beT83cy03zQD6XQ6a3DYQ==" saltValue="HqSja7AyKHq6bzSSlhGNMA==" spinCount="100000" sheet="1" objects="1" scenarios="1"/>
  <mergeCells count="5">
    <mergeCell ref="B1:D1"/>
    <mergeCell ref="B9:G9"/>
    <mergeCell ref="Q9:S9"/>
    <mergeCell ref="B10:G10"/>
    <mergeCell ref="Q10:S10"/>
  </mergeCells>
  <conditionalFormatting sqref="D7">
    <cfRule type="containsBlanks" priority="76" dxfId="12">
      <formula>LEN(TRIM(D7))=0</formula>
    </cfRule>
  </conditionalFormatting>
  <conditionalFormatting sqref="S7">
    <cfRule type="cellIs" priority="68" dxfId="11" operator="equal">
      <formula>"VYHOVUJE"</formula>
    </cfRule>
  </conditionalFormatting>
  <conditionalFormatting sqref="S7">
    <cfRule type="cellIs" priority="67" dxfId="10" operator="equal">
      <formula>"NEVYHOVUJE"</formula>
    </cfRule>
  </conditionalFormatting>
  <conditionalFormatting sqref="G7 Q7">
    <cfRule type="containsBlanks" priority="48" dxfId="3">
      <formula>LEN(TRIM(G7))=0</formula>
    </cfRule>
  </conditionalFormatting>
  <conditionalFormatting sqref="G7">
    <cfRule type="containsBlanks" priority="47" dxfId="3">
      <formula>LEN(TRIM(G7))=0</formula>
    </cfRule>
  </conditionalFormatting>
  <conditionalFormatting sqref="G7 Q7">
    <cfRule type="notContainsBlanks" priority="46" dxfId="2">
      <formula>LEN(TRIM(G7))&gt;0</formula>
    </cfRule>
  </conditionalFormatting>
  <conditionalFormatting sqref="G7 Q7">
    <cfRule type="notContainsBlanks" priority="45" dxfId="1">
      <formula>LEN(TRIM(G7))&gt;0</formula>
    </cfRule>
  </conditionalFormatting>
  <conditionalFormatting sqref="G7">
    <cfRule type="notContainsBlanks" priority="44" dxfId="0">
      <formula>LEN(TRIM(G7))&gt;0</formula>
    </cfRule>
  </conditionalFormatting>
  <conditionalFormatting sqref="H7">
    <cfRule type="containsBlanks" priority="5" dxfId="3">
      <formula>LEN(TRIM(H7))=0</formula>
    </cfRule>
  </conditionalFormatting>
  <conditionalFormatting sqref="H7">
    <cfRule type="containsBlanks" priority="4" dxfId="3">
      <formula>LEN(TRIM(H7))=0</formula>
    </cfRule>
  </conditionalFormatting>
  <conditionalFormatting sqref="H7">
    <cfRule type="notContainsBlanks" priority="3" dxfId="2">
      <formula>LEN(TRIM(H7))&gt;0</formula>
    </cfRule>
  </conditionalFormatting>
  <conditionalFormatting sqref="H7">
    <cfRule type="notContainsBlanks" priority="2" dxfId="1">
      <formula>LEN(TRIM(H7))&gt;0</formula>
    </cfRule>
  </conditionalFormatting>
  <conditionalFormatting sqref="H7">
    <cfRule type="notContainsBlanks" priority="1" dxfId="0">
      <formula>LEN(TRIM(H7))&gt;0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2021-11-03T13:40:11Z</dcterms:modified>
  <cp:category/>
  <cp:version/>
  <cp:contentType/>
  <cp:contentStatus/>
  <cp:revision>1</cp:revision>
</cp:coreProperties>
</file>