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 defaultThemeVersion="124226"/>
  <bookViews>
    <workbookView xWindow="0" yWindow="0" windowWidth="28800" windowHeight="1362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<sst xmlns="http://schemas.openxmlformats.org/spreadsheetml/2006/main" count="75" uniqueCount="30">
  <si>
    <t>válec</t>
  </si>
  <si>
    <t>odpadní nádoba</t>
  </si>
  <si>
    <t>Obchodní název + typ</t>
  </si>
  <si>
    <t>Předmět plnění</t>
  </si>
  <si>
    <t>Položka č. 1</t>
  </si>
  <si>
    <t>Vyplní se automaticky</t>
  </si>
  <si>
    <t>Vyplní dodavatel</t>
  </si>
  <si>
    <t>Příloha č. 2 Výzvy k podání nabídek - Náklady životního cyklu</t>
  </si>
  <si>
    <t>Spotřeba ks/rok</t>
  </si>
  <si>
    <t>Pořizovací cena v Kč bez DPH (NABÍDKA)</t>
  </si>
  <si>
    <t>Kč bez DPH/rok</t>
  </si>
  <si>
    <t>Odkazy na jiné www.</t>
  </si>
  <si>
    <t>jiné</t>
  </si>
  <si>
    <t xml:space="preserve">Kč bez DPH/ks </t>
  </si>
  <si>
    <t>Náklady životního cyklu CELKEM v Kč bez DPH</t>
  </si>
  <si>
    <t>Náklady životního cyklu za 5 let</t>
  </si>
  <si>
    <t>Obchodní název + typ 
(viz čl. 9.3 Výzvy)</t>
  </si>
  <si>
    <t>toner černý</t>
  </si>
  <si>
    <t>toner barva - M</t>
  </si>
  <si>
    <t>toner barva - Y</t>
  </si>
  <si>
    <t>toner barva - C</t>
  </si>
  <si>
    <t>Originální spotřební materiál 
(max. výtěžnost)</t>
  </si>
  <si>
    <t>Související náklady za 5 let</t>
  </si>
  <si>
    <t>Související náklady za 1 rok</t>
  </si>
  <si>
    <t>Požadovaný měsíční objem tisku</t>
  </si>
  <si>
    <t>Max. výtěžnost při 5% pokrytí tisku</t>
  </si>
  <si>
    <t>Související náklady celkem v Kč bez DPH za 5 let</t>
  </si>
  <si>
    <t>Položka č. 3</t>
  </si>
  <si>
    <t>Položka č. 2</t>
  </si>
  <si>
    <t xml:space="preserve">Tiskárny, kopírky, multifunkce (II.) 019-2021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</si>
</sst>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4" fillId="2" borderId="5" xfId="20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/>
    </xf>
    <xf numFmtId="0" fontId="2" fillId="3" borderId="0" xfId="0" applyFont="1" applyFill="1" applyBorder="1" applyAlignment="1" applyProtection="1">
      <alignment horizontal="left"/>
      <protection/>
    </xf>
    <xf numFmtId="0" fontId="0" fillId="0" borderId="0" xfId="0" applyProtection="1">
      <protection/>
    </xf>
    <xf numFmtId="0" fontId="2" fillId="0" borderId="0" xfId="0" applyFont="1" applyFill="1" applyBorder="1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/>
      <protection/>
    </xf>
    <xf numFmtId="0" fontId="2" fillId="4" borderId="5" xfId="0" applyFont="1" applyFill="1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0" fillId="5" borderId="5" xfId="0" applyFill="1" applyBorder="1" applyProtection="1"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6" borderId="8" xfId="0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7" borderId="5" xfId="0" applyFill="1" applyBorder="1" applyAlignment="1" applyProtection="1">
      <alignment vertical="center" wrapText="1"/>
      <protection/>
    </xf>
    <xf numFmtId="4" fontId="2" fillId="5" borderId="5" xfId="0" applyNumberFormat="1" applyFont="1" applyFill="1" applyBorder="1" applyProtection="1">
      <protection/>
    </xf>
    <xf numFmtId="4" fontId="2" fillId="8" borderId="5" xfId="0" applyNumberFormat="1" applyFont="1" applyFill="1" applyBorder="1" applyProtection="1">
      <protection/>
    </xf>
    <xf numFmtId="0" fontId="0" fillId="9" borderId="12" xfId="0" applyFill="1" applyBorder="1" applyProtection="1">
      <protection/>
    </xf>
    <xf numFmtId="0" fontId="0" fillId="7" borderId="1" xfId="0" applyFill="1" applyBorder="1" applyProtection="1"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0" fillId="6" borderId="8" xfId="0" applyFill="1" applyBorder="1" applyAlignment="1" applyProtection="1">
      <alignment vertical="center" wrapText="1"/>
      <protection/>
    </xf>
    <xf numFmtId="0" fontId="0" fillId="6" borderId="8" xfId="0" applyFill="1" applyBorder="1" applyAlignment="1" applyProtection="1">
      <alignment horizontal="center" vertical="center"/>
      <protection/>
    </xf>
    <xf numFmtId="0" fontId="0" fillId="6" borderId="5" xfId="0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0" fillId="9" borderId="15" xfId="0" applyFill="1" applyBorder="1" applyProtection="1">
      <protection/>
    </xf>
    <xf numFmtId="0" fontId="0" fillId="8" borderId="5" xfId="0" applyFill="1" applyBorder="1" applyProtection="1">
      <protection/>
    </xf>
    <xf numFmtId="164" fontId="0" fillId="8" borderId="16" xfId="0" applyNumberFormat="1" applyFill="1" applyBorder="1" applyProtection="1">
      <protection/>
    </xf>
    <xf numFmtId="0" fontId="0" fillId="9" borderId="17" xfId="0" applyFill="1" applyBorder="1" applyProtection="1">
      <protection/>
    </xf>
    <xf numFmtId="164" fontId="0" fillId="8" borderId="18" xfId="0" applyNumberFormat="1" applyFill="1" applyBorder="1" applyProtection="1">
      <protection/>
    </xf>
    <xf numFmtId="0" fontId="0" fillId="9" borderId="19" xfId="0" applyFill="1" applyBorder="1" applyProtection="1">
      <protection/>
    </xf>
    <xf numFmtId="0" fontId="0" fillId="9" borderId="20" xfId="0" applyFill="1" applyBorder="1" applyProtection="1">
      <protection/>
    </xf>
    <xf numFmtId="0" fontId="0" fillId="9" borderId="21" xfId="0" applyFill="1" applyBorder="1" applyProtection="1">
      <protection/>
    </xf>
    <xf numFmtId="0" fontId="0" fillId="8" borderId="7" xfId="0" applyFill="1" applyBorder="1" applyProtection="1">
      <protection/>
    </xf>
    <xf numFmtId="164" fontId="0" fillId="8" borderId="22" xfId="0" applyNumberFormat="1" applyFill="1" applyBorder="1" applyProtection="1">
      <protection/>
    </xf>
    <xf numFmtId="0" fontId="0" fillId="9" borderId="17" xfId="0" applyFill="1" applyBorder="1" applyAlignment="1" applyProtection="1">
      <alignment wrapText="1"/>
      <protection/>
    </xf>
    <xf numFmtId="0" fontId="0" fillId="0" borderId="0" xfId="0" applyBorder="1" applyProtection="1">
      <protection/>
    </xf>
    <xf numFmtId="164" fontId="0" fillId="8" borderId="23" xfId="0" applyNumberFormat="1" applyFill="1" applyBorder="1" applyProtection="1">
      <protection/>
    </xf>
    <xf numFmtId="164" fontId="0" fillId="8" borderId="24" xfId="0" applyNumberFormat="1" applyFill="1" applyBorder="1" applyProtection="1">
      <protection/>
    </xf>
    <xf numFmtId="0" fontId="2" fillId="7" borderId="21" xfId="0" applyFont="1" applyFill="1" applyBorder="1" applyAlignment="1" applyProtection="1">
      <alignment wrapText="1"/>
      <protection/>
    </xf>
    <xf numFmtId="0" fontId="0" fillId="0" borderId="25" xfId="0" applyBorder="1" applyProtection="1">
      <protection/>
    </xf>
    <xf numFmtId="164" fontId="2" fillId="5" borderId="22" xfId="0" applyNumberFormat="1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2"/>
  <sheetViews>
    <sheetView tabSelected="1" zoomScale="72" zoomScaleNormal="72" workbookViewId="0" topLeftCell="A1">
      <selection activeCell="I42" sqref="I42:I49"/>
    </sheetView>
  </sheetViews>
  <sheetFormatPr defaultColWidth="9.140625" defaultRowHeight="15"/>
  <cols>
    <col min="1" max="1" width="1.57421875" style="17" customWidth="1"/>
    <col min="2" max="2" width="21.00390625" style="17" customWidth="1"/>
    <col min="3" max="3" width="46.8515625" style="17" customWidth="1"/>
    <col min="4" max="4" width="14.28125" style="17" customWidth="1"/>
    <col min="5" max="5" width="14.8515625" style="17" customWidth="1"/>
    <col min="6" max="6" width="8.28125" style="17" customWidth="1"/>
    <col min="7" max="7" width="22.140625" style="17" customWidth="1"/>
    <col min="8" max="8" width="9.140625" style="17" customWidth="1"/>
    <col min="9" max="9" width="35.421875" style="17" customWidth="1"/>
    <col min="10" max="10" width="30.00390625" style="17" customWidth="1"/>
    <col min="11" max="11" width="2.57421875" style="17" customWidth="1"/>
    <col min="12" max="12" width="35.28125" style="17" customWidth="1"/>
    <col min="13" max="13" width="29.7109375" style="17" customWidth="1"/>
    <col min="14" max="14" width="22.28125" style="17" customWidth="1"/>
    <col min="15" max="16384" width="9.140625" style="17" customWidth="1"/>
  </cols>
  <sheetData>
    <row r="1" spans="2:3" ht="15">
      <c r="B1" s="16" t="s">
        <v>7</v>
      </c>
      <c r="C1" s="16"/>
    </row>
    <row r="2" spans="2:3" ht="15">
      <c r="B2" s="16" t="s">
        <v>29</v>
      </c>
      <c r="C2" s="16"/>
    </row>
    <row r="3" spans="2:3" s="19" customFormat="1" ht="15">
      <c r="B3" s="18"/>
      <c r="C3" s="18"/>
    </row>
    <row r="4" spans="2:5" ht="15">
      <c r="B4" s="15"/>
      <c r="C4" s="20" t="s">
        <v>6</v>
      </c>
      <c r="D4" s="21"/>
      <c r="E4" s="21"/>
    </row>
    <row r="5" spans="2:3" ht="15">
      <c r="B5" s="22"/>
      <c r="C5" s="23" t="s">
        <v>5</v>
      </c>
    </row>
    <row r="6" spans="2:5" ht="15">
      <c r="B6" s="24"/>
      <c r="C6" s="23" t="s">
        <v>5</v>
      </c>
      <c r="D6" s="21"/>
      <c r="E6" s="21"/>
    </row>
    <row r="8" spans="2:3" ht="15.75" thickBot="1">
      <c r="B8" s="25"/>
      <c r="C8" s="26"/>
    </row>
    <row r="9" spans="2:13" s="32" customFormat="1" ht="64.9" customHeight="1" thickBot="1">
      <c r="B9" s="27" t="s">
        <v>4</v>
      </c>
      <c r="C9" s="28" t="s">
        <v>2</v>
      </c>
      <c r="D9" s="28" t="s">
        <v>24</v>
      </c>
      <c r="E9" s="29" t="s">
        <v>9</v>
      </c>
      <c r="F9" s="30"/>
      <c r="G9" s="31"/>
      <c r="I9" s="33" t="s">
        <v>14</v>
      </c>
      <c r="J9" s="34">
        <f ca="1">SUM(G22+G37+G52)</f>
        <v>0</v>
      </c>
      <c r="L9" s="33" t="s">
        <v>26</v>
      </c>
      <c r="M9" s="35">
        <f ca="1">SUM(G21+G36+G51)</f>
        <v>0</v>
      </c>
    </row>
    <row r="10" spans="2:7" ht="15.75" thickBot="1">
      <c r="B10" s="36" t="s">
        <v>3</v>
      </c>
      <c r="C10" s="1"/>
      <c r="D10" s="37"/>
      <c r="E10" s="2"/>
      <c r="F10" s="38"/>
      <c r="G10" s="39"/>
    </row>
    <row r="11" spans="2:13" s="32" customFormat="1" ht="44.45" customHeight="1" thickBot="1">
      <c r="B11" s="40" t="s">
        <v>21</v>
      </c>
      <c r="C11" s="28" t="s">
        <v>16</v>
      </c>
      <c r="D11" s="28" t="s">
        <v>25</v>
      </c>
      <c r="E11" s="28" t="s">
        <v>13</v>
      </c>
      <c r="F11" s="28" t="s">
        <v>8</v>
      </c>
      <c r="G11" s="41" t="s">
        <v>10</v>
      </c>
      <c r="I11" s="42" t="s">
        <v>11</v>
      </c>
      <c r="M11" s="43"/>
    </row>
    <row r="12" spans="2:9" ht="15">
      <c r="B12" s="44" t="s">
        <v>17</v>
      </c>
      <c r="C12" s="3"/>
      <c r="D12" s="4"/>
      <c r="E12" s="5"/>
      <c r="F12" s="45">
        <f ca="1">IF(CELL("obsah",$D12)=0,0,ROUNDUP($D$10/$D12*12,0))</f>
        <v>0</v>
      </c>
      <c r="G12" s="46">
        <f ca="1">E12*F12</f>
        <v>0</v>
      </c>
      <c r="I12" s="13"/>
    </row>
    <row r="13" spans="2:9" ht="15">
      <c r="B13" s="47" t="s">
        <v>20</v>
      </c>
      <c r="C13" s="6"/>
      <c r="D13" s="3"/>
      <c r="E13" s="7"/>
      <c r="F13" s="45">
        <f aca="true" t="shared" si="0" ref="F13:F19">IF(CELL("obsah",$D13)=0,0,ROUNDUP($D$10/$D13*12,0))</f>
        <v>0</v>
      </c>
      <c r="G13" s="48">
        <f aca="true" t="shared" si="1" ref="G13:G19">E13*F13</f>
        <v>0</v>
      </c>
      <c r="I13" s="13"/>
    </row>
    <row r="14" spans="2:9" ht="15">
      <c r="B14" s="47" t="s">
        <v>18</v>
      </c>
      <c r="C14" s="6"/>
      <c r="D14" s="3"/>
      <c r="E14" s="7"/>
      <c r="F14" s="45">
        <f ca="1" t="shared" si="0"/>
        <v>0</v>
      </c>
      <c r="G14" s="48">
        <f ca="1" t="shared" si="1"/>
        <v>0</v>
      </c>
      <c r="I14" s="13"/>
    </row>
    <row r="15" spans="2:9" ht="15">
      <c r="B15" s="47" t="s">
        <v>19</v>
      </c>
      <c r="C15" s="6"/>
      <c r="D15" s="3"/>
      <c r="E15" s="7"/>
      <c r="F15" s="45">
        <f ca="1" t="shared" si="0"/>
        <v>0</v>
      </c>
      <c r="G15" s="48">
        <f ca="1" t="shared" si="1"/>
        <v>0</v>
      </c>
      <c r="I15" s="13"/>
    </row>
    <row r="16" spans="2:9" ht="15">
      <c r="B16" s="49" t="s">
        <v>0</v>
      </c>
      <c r="C16" s="6"/>
      <c r="D16" s="6"/>
      <c r="E16" s="8"/>
      <c r="F16" s="45">
        <f ca="1" t="shared" si="0"/>
        <v>0</v>
      </c>
      <c r="G16" s="48">
        <f ca="1" t="shared" si="1"/>
        <v>0</v>
      </c>
      <c r="I16" s="13"/>
    </row>
    <row r="17" spans="2:9" ht="15">
      <c r="B17" s="50" t="s">
        <v>1</v>
      </c>
      <c r="C17" s="9"/>
      <c r="D17" s="9"/>
      <c r="E17" s="10"/>
      <c r="F17" s="45">
        <f ca="1" t="shared" si="0"/>
        <v>0</v>
      </c>
      <c r="G17" s="48">
        <f ca="1" t="shared" si="1"/>
        <v>0</v>
      </c>
      <c r="I17" s="13"/>
    </row>
    <row r="18" spans="2:9" ht="15">
      <c r="B18" s="50" t="s">
        <v>12</v>
      </c>
      <c r="C18" s="9"/>
      <c r="D18" s="9"/>
      <c r="E18" s="10"/>
      <c r="F18" s="45">
        <f ca="1" t="shared" si="0"/>
        <v>0</v>
      </c>
      <c r="G18" s="48">
        <f ca="1" t="shared" si="1"/>
        <v>0</v>
      </c>
      <c r="I18" s="13"/>
    </row>
    <row r="19" spans="2:9" ht="15.75" thickBot="1">
      <c r="B19" s="51" t="s">
        <v>12</v>
      </c>
      <c r="C19" s="11"/>
      <c r="D19" s="11"/>
      <c r="E19" s="12"/>
      <c r="F19" s="52">
        <f ca="1" t="shared" si="0"/>
        <v>0</v>
      </c>
      <c r="G19" s="53">
        <f ca="1" t="shared" si="1"/>
        <v>0</v>
      </c>
      <c r="I19" s="13"/>
    </row>
    <row r="20" spans="2:7" ht="30" customHeight="1">
      <c r="B20" s="54" t="s">
        <v>23</v>
      </c>
      <c r="C20" s="55"/>
      <c r="D20" s="55"/>
      <c r="E20" s="55"/>
      <c r="F20" s="55"/>
      <c r="G20" s="56">
        <f ca="1">SUM(G12:G19)</f>
        <v>0</v>
      </c>
    </row>
    <row r="21" spans="2:7" ht="30" customHeight="1">
      <c r="B21" s="54" t="s">
        <v>22</v>
      </c>
      <c r="C21" s="55"/>
      <c r="D21" s="55"/>
      <c r="E21" s="55"/>
      <c r="F21" s="55"/>
      <c r="G21" s="57">
        <f ca="1">G20*5</f>
        <v>0</v>
      </c>
    </row>
    <row r="22" spans="2:7" ht="30" customHeight="1" thickBot="1">
      <c r="B22" s="58" t="s">
        <v>15</v>
      </c>
      <c r="C22" s="59"/>
      <c r="D22" s="59"/>
      <c r="E22" s="59"/>
      <c r="F22" s="59"/>
      <c r="G22" s="60">
        <f ca="1">SUM(G21+E10)</f>
        <v>0</v>
      </c>
    </row>
    <row r="23" ht="15.75" thickBot="1"/>
    <row r="24" spans="2:7" ht="45.75" thickBot="1">
      <c r="B24" s="27" t="s">
        <v>28</v>
      </c>
      <c r="C24" s="28" t="s">
        <v>2</v>
      </c>
      <c r="D24" s="28" t="s">
        <v>24</v>
      </c>
      <c r="E24" s="29" t="s">
        <v>9</v>
      </c>
      <c r="F24" s="30"/>
      <c r="G24" s="31"/>
    </row>
    <row r="25" spans="2:7" ht="15.75" thickBot="1">
      <c r="B25" s="36" t="s">
        <v>3</v>
      </c>
      <c r="C25" s="14"/>
      <c r="D25" s="37">
        <v>8000</v>
      </c>
      <c r="E25" s="2"/>
      <c r="F25" s="38"/>
      <c r="G25" s="39"/>
    </row>
    <row r="26" spans="2:7" ht="60.75" thickBot="1">
      <c r="B26" s="40" t="s">
        <v>21</v>
      </c>
      <c r="C26" s="28" t="s">
        <v>16</v>
      </c>
      <c r="D26" s="28" t="s">
        <v>25</v>
      </c>
      <c r="E26" s="28" t="s">
        <v>13</v>
      </c>
      <c r="F26" s="28" t="s">
        <v>8</v>
      </c>
      <c r="G26" s="41" t="s">
        <v>10</v>
      </c>
    </row>
    <row r="27" spans="2:7" ht="15">
      <c r="B27" s="44" t="s">
        <v>17</v>
      </c>
      <c r="C27" s="3"/>
      <c r="D27" s="4"/>
      <c r="E27" s="5"/>
      <c r="F27" s="45">
        <f ca="1">IF(CELL("obsah",$D27)=0,0,ROUNDUP($D$25/$D27*12,0))</f>
        <v>0</v>
      </c>
      <c r="G27" s="46">
        <f ca="1">E27*F27</f>
        <v>0</v>
      </c>
    </row>
    <row r="28" spans="2:7" ht="15">
      <c r="B28" s="47" t="s">
        <v>20</v>
      </c>
      <c r="C28" s="6"/>
      <c r="D28" s="3"/>
      <c r="E28" s="7"/>
      <c r="F28" s="45">
        <f aca="true" t="shared" si="2" ref="F28:F34">IF(CELL("obsah",$D28)=0,0,ROUNDUP($D$25/$D28*12,0))</f>
        <v>0</v>
      </c>
      <c r="G28" s="48">
        <f aca="true" t="shared" si="3" ref="G28:G34">E28*F28</f>
        <v>0</v>
      </c>
    </row>
    <row r="29" spans="2:7" ht="15">
      <c r="B29" s="47" t="s">
        <v>18</v>
      </c>
      <c r="C29" s="6"/>
      <c r="D29" s="3"/>
      <c r="E29" s="7"/>
      <c r="F29" s="45">
        <f ca="1" t="shared" si="2"/>
        <v>0</v>
      </c>
      <c r="G29" s="48">
        <f ca="1" t="shared" si="3"/>
        <v>0</v>
      </c>
    </row>
    <row r="30" spans="2:7" ht="15">
      <c r="B30" s="47" t="s">
        <v>19</v>
      </c>
      <c r="C30" s="6"/>
      <c r="D30" s="3"/>
      <c r="E30" s="7"/>
      <c r="F30" s="45">
        <f ca="1" t="shared" si="2"/>
        <v>0</v>
      </c>
      <c r="G30" s="48">
        <f ca="1" t="shared" si="3"/>
        <v>0</v>
      </c>
    </row>
    <row r="31" spans="2:7" ht="15">
      <c r="B31" s="49" t="s">
        <v>0</v>
      </c>
      <c r="C31" s="6"/>
      <c r="D31" s="6"/>
      <c r="E31" s="8"/>
      <c r="F31" s="45">
        <f ca="1" t="shared" si="2"/>
        <v>0</v>
      </c>
      <c r="G31" s="48">
        <f ca="1" t="shared" si="3"/>
        <v>0</v>
      </c>
    </row>
    <row r="32" spans="2:7" ht="15">
      <c r="B32" s="50" t="s">
        <v>1</v>
      </c>
      <c r="C32" s="9"/>
      <c r="D32" s="9"/>
      <c r="E32" s="10"/>
      <c r="F32" s="45">
        <f ca="1" t="shared" si="2"/>
        <v>0</v>
      </c>
      <c r="G32" s="48">
        <f ca="1" t="shared" si="3"/>
        <v>0</v>
      </c>
    </row>
    <row r="33" spans="2:7" ht="15">
      <c r="B33" s="50" t="s">
        <v>12</v>
      </c>
      <c r="C33" s="9"/>
      <c r="D33" s="9"/>
      <c r="E33" s="10"/>
      <c r="F33" s="45">
        <f ca="1" t="shared" si="2"/>
        <v>0</v>
      </c>
      <c r="G33" s="48">
        <f ca="1" t="shared" si="3"/>
        <v>0</v>
      </c>
    </row>
    <row r="34" spans="2:7" ht="15.75" thickBot="1">
      <c r="B34" s="51" t="s">
        <v>12</v>
      </c>
      <c r="C34" s="11"/>
      <c r="D34" s="11"/>
      <c r="E34" s="12"/>
      <c r="F34" s="52">
        <f ca="1" t="shared" si="2"/>
        <v>0</v>
      </c>
      <c r="G34" s="53">
        <f ca="1" t="shared" si="3"/>
        <v>0</v>
      </c>
    </row>
    <row r="35" spans="2:7" ht="30">
      <c r="B35" s="54" t="s">
        <v>23</v>
      </c>
      <c r="C35" s="55"/>
      <c r="D35" s="55"/>
      <c r="E35" s="55"/>
      <c r="F35" s="55"/>
      <c r="G35" s="56">
        <f ca="1">SUM(G27:G34)</f>
        <v>0</v>
      </c>
    </row>
    <row r="36" spans="2:7" ht="30">
      <c r="B36" s="54" t="s">
        <v>22</v>
      </c>
      <c r="C36" s="55"/>
      <c r="D36" s="55"/>
      <c r="E36" s="55"/>
      <c r="F36" s="55"/>
      <c r="G36" s="57">
        <f ca="1">G35*5</f>
        <v>0</v>
      </c>
    </row>
    <row r="37" spans="2:7" ht="30.75" thickBot="1">
      <c r="B37" s="58" t="s">
        <v>15</v>
      </c>
      <c r="C37" s="59"/>
      <c r="D37" s="59"/>
      <c r="E37" s="59"/>
      <c r="F37" s="59"/>
      <c r="G37" s="60">
        <f ca="1">SUM(G36+E25)</f>
        <v>0</v>
      </c>
    </row>
    <row r="38" ht="15.75" thickBot="1"/>
    <row r="39" spans="2:7" ht="45.75" thickBot="1">
      <c r="B39" s="27" t="s">
        <v>27</v>
      </c>
      <c r="C39" s="28" t="s">
        <v>2</v>
      </c>
      <c r="D39" s="28" t="s">
        <v>24</v>
      </c>
      <c r="E39" s="29" t="s">
        <v>9</v>
      </c>
      <c r="F39" s="30"/>
      <c r="G39" s="31"/>
    </row>
    <row r="40" spans="2:7" ht="15.75" thickBot="1">
      <c r="B40" s="36" t="s">
        <v>3</v>
      </c>
      <c r="C40" s="14"/>
      <c r="D40" s="37">
        <v>2000</v>
      </c>
      <c r="E40" s="2"/>
      <c r="F40" s="38"/>
      <c r="G40" s="39"/>
    </row>
    <row r="41" spans="2:9" ht="60.75" thickBot="1">
      <c r="B41" s="40" t="s">
        <v>21</v>
      </c>
      <c r="C41" s="28" t="s">
        <v>16</v>
      </c>
      <c r="D41" s="28" t="s">
        <v>25</v>
      </c>
      <c r="E41" s="28" t="s">
        <v>13</v>
      </c>
      <c r="F41" s="28" t="s">
        <v>8</v>
      </c>
      <c r="G41" s="41" t="s">
        <v>10</v>
      </c>
      <c r="I41" s="42" t="s">
        <v>11</v>
      </c>
    </row>
    <row r="42" spans="2:9" ht="15">
      <c r="B42" s="44" t="s">
        <v>17</v>
      </c>
      <c r="C42" s="3"/>
      <c r="D42" s="4"/>
      <c r="E42" s="5"/>
      <c r="F42" s="45">
        <f ca="1">IF(CELL("obsah",$D42)=0,0,ROUNDUP($D$25/$D42*12,0))</f>
        <v>0</v>
      </c>
      <c r="G42" s="46">
        <f ca="1">E42*F42</f>
        <v>0</v>
      </c>
      <c r="I42" s="13"/>
    </row>
    <row r="43" spans="2:9" ht="15">
      <c r="B43" s="47" t="s">
        <v>20</v>
      </c>
      <c r="C43" s="6"/>
      <c r="D43" s="3"/>
      <c r="E43" s="7"/>
      <c r="F43" s="45">
        <f aca="true" t="shared" si="4" ref="F43:F49">IF(CELL("obsah",$D43)=0,0,ROUNDUP($D$25/$D43*12,0))</f>
        <v>0</v>
      </c>
      <c r="G43" s="48">
        <f aca="true" t="shared" si="5" ref="G43:G49">E43*F43</f>
        <v>0</v>
      </c>
      <c r="I43" s="13"/>
    </row>
    <row r="44" spans="2:9" ht="15">
      <c r="B44" s="47" t="s">
        <v>18</v>
      </c>
      <c r="C44" s="6"/>
      <c r="D44" s="3"/>
      <c r="E44" s="7"/>
      <c r="F44" s="45">
        <f ca="1" t="shared" si="4"/>
        <v>0</v>
      </c>
      <c r="G44" s="48">
        <f ca="1" t="shared" si="5"/>
        <v>0</v>
      </c>
      <c r="I44" s="13"/>
    </row>
    <row r="45" spans="2:9" ht="15">
      <c r="B45" s="47" t="s">
        <v>19</v>
      </c>
      <c r="C45" s="6"/>
      <c r="D45" s="3"/>
      <c r="E45" s="7"/>
      <c r="F45" s="45">
        <f ca="1" t="shared" si="4"/>
        <v>0</v>
      </c>
      <c r="G45" s="48">
        <f ca="1" t="shared" si="5"/>
        <v>0</v>
      </c>
      <c r="I45" s="13"/>
    </row>
    <row r="46" spans="2:9" ht="15">
      <c r="B46" s="49" t="s">
        <v>0</v>
      </c>
      <c r="C46" s="6"/>
      <c r="D46" s="6"/>
      <c r="E46" s="8"/>
      <c r="F46" s="45">
        <f ca="1" t="shared" si="4"/>
        <v>0</v>
      </c>
      <c r="G46" s="48">
        <f ca="1" t="shared" si="5"/>
        <v>0</v>
      </c>
      <c r="I46" s="13"/>
    </row>
    <row r="47" spans="2:9" ht="15">
      <c r="B47" s="50" t="s">
        <v>1</v>
      </c>
      <c r="C47" s="9"/>
      <c r="D47" s="9"/>
      <c r="E47" s="10"/>
      <c r="F47" s="45">
        <f ca="1" t="shared" si="4"/>
        <v>0</v>
      </c>
      <c r="G47" s="48">
        <f ca="1" t="shared" si="5"/>
        <v>0</v>
      </c>
      <c r="I47" s="13"/>
    </row>
    <row r="48" spans="2:9" ht="15">
      <c r="B48" s="50" t="s">
        <v>12</v>
      </c>
      <c r="C48" s="9"/>
      <c r="D48" s="9"/>
      <c r="E48" s="10"/>
      <c r="F48" s="45">
        <f ca="1" t="shared" si="4"/>
        <v>0</v>
      </c>
      <c r="G48" s="48">
        <f ca="1" t="shared" si="5"/>
        <v>0</v>
      </c>
      <c r="I48" s="13"/>
    </row>
    <row r="49" spans="2:9" ht="15.75" thickBot="1">
      <c r="B49" s="51" t="s">
        <v>12</v>
      </c>
      <c r="C49" s="11"/>
      <c r="D49" s="11"/>
      <c r="E49" s="12"/>
      <c r="F49" s="52">
        <f ca="1" t="shared" si="4"/>
        <v>0</v>
      </c>
      <c r="G49" s="53">
        <f ca="1" t="shared" si="5"/>
        <v>0</v>
      </c>
      <c r="I49" s="13"/>
    </row>
    <row r="50" spans="2:7" ht="30">
      <c r="B50" s="54" t="s">
        <v>23</v>
      </c>
      <c r="C50" s="55"/>
      <c r="D50" s="55"/>
      <c r="E50" s="55"/>
      <c r="F50" s="55"/>
      <c r="G50" s="56">
        <f ca="1">SUM(G42:G49)</f>
        <v>0</v>
      </c>
    </row>
    <row r="51" spans="2:7" ht="30">
      <c r="B51" s="54" t="s">
        <v>22</v>
      </c>
      <c r="C51" s="55"/>
      <c r="D51" s="55"/>
      <c r="E51" s="55"/>
      <c r="F51" s="55"/>
      <c r="G51" s="57">
        <f ca="1">G50*5</f>
        <v>0</v>
      </c>
    </row>
    <row r="52" spans="2:7" ht="30.75" thickBot="1">
      <c r="B52" s="58" t="s">
        <v>15</v>
      </c>
      <c r="C52" s="59"/>
      <c r="D52" s="59"/>
      <c r="E52" s="59"/>
      <c r="F52" s="59"/>
      <c r="G52" s="60">
        <f ca="1">SUM(G51+E40)</f>
        <v>0</v>
      </c>
    </row>
  </sheetData>
  <sheetProtection algorithmName="SHA-512" hashValue="HB9VQFCQEFp+RHt12e4vFgqTfTJ2RlrBaBcuFsNvjfz4PzbJOuAtZX873+H38w0l6Rr7zADhFACEZrXv9mdD/A==" saltValue="NptuZPtgEkQruHc5JFrobQ==" spinCount="100000" sheet="1" objects="1" scenarios="1"/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HOŠKOVÁ</dc:creator>
  <cp:keywords/>
  <dc:description/>
  <cp:lastModifiedBy>Michaela Vítková</cp:lastModifiedBy>
  <dcterms:created xsi:type="dcterms:W3CDTF">2021-01-21T13:01:07Z</dcterms:created>
  <dcterms:modified xsi:type="dcterms:W3CDTF">2021-10-29T05:54:00Z</dcterms:modified>
  <cp:category/>
  <cp:version/>
  <cp:contentType/>
  <cp:contentStatus/>
</cp:coreProperties>
</file>