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8"/>
  <workbookPr/>
  <bookViews>
    <workbookView xWindow="0" yWindow="0" windowWidth="28800" windowHeight="12225" activeTab="0"/>
  </bookViews>
  <sheets>
    <sheet name="AVT" sheetId="1" r:id="rId1"/>
  </sheets>
  <definedNames>
    <definedName name="_xlnm.Print_Area" localSheetId="0">'AVT'!$B$1:$S$12</definedName>
  </definedNames>
  <calcPr calcId="191029"/>
</workbook>
</file>

<file path=xl/sharedStrings.xml><?xml version="1.0" encoding="utf-8"?>
<sst xmlns="http://schemas.openxmlformats.org/spreadsheetml/2006/main" count="45" uniqueCount="39">
  <si>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</si>
  <si>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</si>
  <si>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</si>
  <si>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</si>
  <si>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</si>
  <si>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</si>
  <si>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</si>
  <si>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</si>
  <si>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</si>
  <si>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</si>
  <si>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</si>
  <si>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</si>
  <si>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32232000-8 - Zařízení pro videokonference 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</si>
  <si>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</si>
  <si>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</si>
  <si>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</si>
  <si>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</si>
  <si>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</si>
  <si>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>Kontaktní osoba 
k převzetí zboží</t>
  </si>
  <si>
    <t xml:space="preserve">Místo dodání </t>
  </si>
  <si>
    <r>
      <t xml:space="preserve">Termín dodání 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</si>
  <si>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Maximální cena za jednotlivé položky 
 v Kč BEZ DPH </t>
  </si>
  <si>
    <t xml:space="preserve">POZNÁMKA </t>
  </si>
  <si>
    <t>CPV - výběr
AUDIOVIZUÁLNÍ TECHNIKA</t>
  </si>
  <si>
    <r>
      <t xml:space="preserve">Informace pro dodavatele: </t>
    </r>
    <r>
      <rPr>
        <sz val="11"/>
        <color theme="1"/>
        <rFont val="Calibri"/>
        <family val="2"/>
        <scheme val="minor"/>
      </rPr>
      <t xml:space="preserve"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</t>
    </r>
    <r>
      <rPr>
        <b/>
        <sz val="11"/>
        <color theme="1"/>
        <rFont val="Calibri"/>
        <family val="2"/>
        <scheme val="minor"/>
      </rPr>
      <t xml:space="preserve">
V případě, že se dodavatel při předání zboží na některá uvedená tel. čísla nedovolá, bude v takovém případě volat tel. 377 631 320, 377 631 325.</t>
    </r>
  </si>
  <si>
    <t>ks</t>
  </si>
  <si>
    <t>NE</t>
  </si>
  <si>
    <r>
      <t xml:space="preserve">Odkaz na  splnění požadavku
TCO Certified / Energy star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</si>
  <si>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TCO Certified (viz https://tcocertified.com/product-finder/) nebo programu Energy star (viz https://www.energystar.gov/products).
* Pro elektronické displeje včetně televizorů, počítačové monitory a digitální informační displeje nutno doložit energetický štítek (příloha nabídky).</t>
  </si>
  <si>
    <t>Společná faktura</t>
  </si>
  <si>
    <t>Příloha č. 2 Kupní smlouvy - technická specifikace
Audiovizuální technika (II.) 043 - 2021</t>
  </si>
  <si>
    <t>Videokonferenční systém</t>
  </si>
  <si>
    <t>Modul pro připojení vlastních zařízení k videokonferenčnímu systému</t>
  </si>
  <si>
    <t>Ing. Miroslav Flídr, Ph.D.,
Tel.: 37763 2559</t>
  </si>
  <si>
    <t>Technická 8, 
301 00 Plzeň,
 Fakulta aplikovaných věd - Katedra kybernetiky, 
místnost UN 508</t>
  </si>
  <si>
    <t>Pokud financováno z projektových prostředků, pak ŘEŠITEL uvede: NÁZEV A ČÍSLO DOTAČNÍHO PROJEKTU</t>
  </si>
  <si>
    <t>Modulární řešení pro videokonferenční místnost sestávající z otočné kamery s dálkovým ovládáním, dvou reproduktorů, 
tří všesměrových mikrofonů s hlavním a podružným rozbočovačem a propojovacího příslušenství. 
Minimální parametry kamery:
 * otáčení: +/- 90°
 * naklápění: + 50° / -90°
 * 15x zoom (5x optický)
 * zorné pole: diag. 90° / hor. 82°, vert. 52°
 * rozlišení: Ultra HD 4K / 30fps
 * kódování: H.264 UVC 1.5
funkce: autofocus, PTZ s možností ovládání na dálku a parkovací polohou v -90°, 3 předvoleby kamery, Kensington lock, indikátory LED, závit pro stativ
Minimální parametry mikrofonů:
 * dosah snímání 4,5mm, s rozšiřujícími mikrofony 8,5m
 * čtyři všesměrové mikrofony
 * frekvenční rozsah: 90 - 16000 Hz
funkce: potlačení šumu pozadí, tlačítko ztlumení s LED indikací, možnost propojení více mikrofonů za sebou
Minimální parametry reproduktorů:
 * připojení pomocí kabelu typu XLR pro přenost signálu i napájení
 * citlivost 95dB
funkce: tlumení přenosu vibrací do uchycení reproduktorů
Minimální parametry rozbočovačů:
 * hlavní rozbočovač pro připojení reproduktorů, mikrofonů, obrazových výstupů a ovládacího PC
   - 2x digitální výstup obrazu
   - 2x XLR výstup pro reproduktory
   - 1x USB Type C vstup pro připojení kamery
   - propojení k podružnému rozbočovači
   - USB vstup pro připojení ovládacího PC
   - samostatné napájení
 * podružný rozbočovač pro zapojení dalších zařízení (mikrofonů a případně ovládacího PC) v konferenční místnosti
   - 2x digitální výstup obrazu
   - propojení k hlavnímu rozbočovači
   - 1x vstup pro propojené mikrofony
   - USB vstup pro připojení ovládacího PC
   - samostatné napájení
Další součásti a specifikace:
 * držáky pro upevnění kamery a reproduktorů na stěnu
 * rozbočovač mikrofonů pro umístění pod stolem a připojení k podružnému rozbočovači systému
 * certifikace pro Skype for Business, Teams, Zoom, Meet, Cortana, Jabber
 * veškeré kabely potřebné pro zprovoznění kompletu</t>
  </si>
  <si>
    <t>Modul umožňující propojení vlastního zařízení (notebook, PC) jediným USB kabelem k videokonferenčnímu systému
 * připojení zařízení kablem USB 3.0 Type C nebo USB 3.0 type A (musí obsahovat obě možnosti připojení)
 * podpora výstupu na displeje s rozlišením až 4K/60fps pomocí protokolu DisplyLink
 * podpora kamer až do rozlišení 4K/30fps
 * napájení přes USB až 60W přes USB Type C PD
 * minimální výbava rozhraní: 
   - HDMI výstup obrazu
   - HDMI vstup obrazu z PC
   - USB vstup konferenční kamery
   - USB propojení na videokonferenční systém 
 * kompatibilita s rešeními pro videokonferenční místnosti, které využívají konferenční kamery, připojené přes USB, a displej připojený přes HDMI.
Další součásti a specifikace:
 * rozšiřující modul pro připojení pod deskou stolu se samostatným napájením a propojovacími kabely s hlavním modulem
 * kabel pro přípojení notebooku či PC s systému s rozhraním USB 3.0 Type C a USB 3.0 type A
 * veškeré základní potřebné propojovací kabely</t>
  </si>
  <si>
    <t>Do 31.12.2021 včetně fakturace.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</si>
</sst>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&quot;Kč&quot;_-;\-* #,##0.00\ &quot;Kč&quot;_-;_-* &quot; &quot;??,_-;_-@_-"/>
    <numFmt numFmtId="177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/>
      <bottom style="thick"/>
    </border>
    <border>
      <left style="medium"/>
      <right style="medium"/>
      <top style="medium"/>
      <bottom style="thick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thick"/>
      <right style="medium"/>
      <top style="thick"/>
      <bottom/>
    </border>
    <border>
      <left style="thick"/>
      <right style="medium"/>
      <top/>
      <bottom style="thin"/>
    </border>
    <border>
      <left style="medium"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0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8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  <protection/>
    </xf>
    <xf numFmtId="3" fontId="0" fillId="3" borderId="8" xfId="0" applyNumberForma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left" vertical="center" wrapText="1"/>
    </xf>
    <xf numFmtId="164" fontId="9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10" xfId="0" applyBorder="1"/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10" xfId="0" applyFill="1" applyBorder="1" applyAlignment="1">
      <alignment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3" fontId="0" fillId="3" borderId="13" xfId="0" applyNumberFormat="1" applyFill="1" applyBorder="1" applyAlignment="1">
      <alignment horizontal="center" vertical="center" wrapText="1"/>
    </xf>
    <xf numFmtId="3" fontId="0" fillId="3" borderId="14" xfId="0" applyNumberForma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0" borderId="15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4" fontId="0" fillId="5" borderId="15" xfId="0" applyNumberFormat="1" applyFill="1" applyBorder="1" applyAlignment="1">
      <alignment horizontal="right" vertical="center" indent="1"/>
    </xf>
    <xf numFmtId="164" fontId="9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0" fillId="5" borderId="11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3" fontId="0" fillId="5" borderId="15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left" vertical="center" wrapText="1"/>
    </xf>
    <xf numFmtId="0" fontId="0" fillId="5" borderId="15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9" fillId="2" borderId="15" xfId="0" applyFont="1" applyFill="1" applyBorder="1" applyAlignment="1" applyProtection="1">
      <alignment horizontal="center" vertical="center" wrapText="1"/>
      <protection locked="0"/>
    </xf>
    <xf numFmtId="0" fontId="0" fillId="5" borderId="12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165" fontId="0" fillId="0" borderId="11" xfId="0" applyNumberFormat="1" applyBorder="1" applyAlignment="1">
      <alignment vertical="center"/>
    </xf>
    <xf numFmtId="165" fontId="0" fillId="0" borderId="15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2"/>
  <sheetViews>
    <sheetView tabSelected="1" zoomScale="59" zoomScaleNormal="59" workbookViewId="0" topLeftCell="A1">
      <selection activeCell="M7" sqref="M7:M9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40.28125" style="1" customWidth="1"/>
    <col min="4" max="4" width="10.7109375" style="2" customWidth="1"/>
    <col min="5" max="5" width="10.28125" style="3" customWidth="1"/>
    <col min="6" max="6" width="152.421875" style="1" customWidth="1"/>
    <col min="7" max="7" width="27.8515625" style="1" customWidth="1"/>
    <col min="8" max="8" width="22.57421875" style="1" customWidth="1"/>
    <col min="9" max="9" width="21.421875" style="1" customWidth="1"/>
    <col min="10" max="10" width="16.57421875" style="1" customWidth="1"/>
    <col min="11" max="11" width="28.7109375" style="5" hidden="1" customWidth="1"/>
    <col min="12" max="12" width="26.57421875" style="5" customWidth="1"/>
    <col min="13" max="13" width="45.00390625" style="1" customWidth="1"/>
    <col min="14" max="14" width="28.00390625" style="1" customWidth="1"/>
    <col min="15" max="15" width="15.57421875" style="1" hidden="1" customWidth="1"/>
    <col min="16" max="16" width="21.57421875" style="5" customWidth="1"/>
    <col min="17" max="17" width="23.28125" style="5" customWidth="1"/>
    <col min="18" max="18" width="20.7109375" style="5" bestFit="1" customWidth="1"/>
    <col min="19" max="19" width="19.7109375" style="5" bestFit="1" customWidth="1"/>
    <col min="20" max="20" width="11.7109375" style="5" hidden="1" customWidth="1"/>
    <col min="21" max="21" width="40.57421875" style="4" customWidth="1"/>
    <col min="22" max="16384" width="9.140625" style="5" customWidth="1"/>
  </cols>
  <sheetData>
    <row r="1" spans="2:4" ht="42.6" customHeight="1">
      <c r="B1" s="63" t="s">
        <v>30</v>
      </c>
      <c r="C1" s="64"/>
      <c r="D1" s="64"/>
    </row>
    <row r="2" spans="3:21" ht="18" customHeight="1">
      <c r="C2" s="5"/>
      <c r="D2" s="12"/>
      <c r="E2" s="6"/>
      <c r="F2" s="7"/>
      <c r="G2" s="7"/>
      <c r="H2" s="7"/>
      <c r="I2" s="5"/>
      <c r="J2" s="8"/>
      <c r="M2" s="36"/>
      <c r="N2" s="7"/>
      <c r="O2" s="7"/>
      <c r="P2" s="7"/>
      <c r="Q2" s="7"/>
      <c r="S2" s="9"/>
      <c r="T2" s="10"/>
      <c r="U2" s="11"/>
    </row>
    <row r="3" spans="2:19" ht="18" customHeight="1">
      <c r="B3" s="15"/>
      <c r="C3" s="13" t="s">
        <v>0</v>
      </c>
      <c r="D3" s="14"/>
      <c r="E3" s="14"/>
      <c r="F3" s="14"/>
      <c r="G3" s="37"/>
      <c r="H3" s="37"/>
      <c r="I3" s="37"/>
      <c r="J3" s="37"/>
      <c r="K3" s="37"/>
      <c r="L3" s="9"/>
      <c r="M3" s="35"/>
      <c r="N3" s="35"/>
      <c r="O3" s="35"/>
      <c r="P3" s="35"/>
      <c r="Q3" s="35"/>
      <c r="S3" s="9"/>
    </row>
    <row r="4" spans="2:19" ht="18" customHeight="1" thickBot="1">
      <c r="B4" s="16"/>
      <c r="C4" s="17" t="s">
        <v>1</v>
      </c>
      <c r="D4" s="14"/>
      <c r="E4" s="14"/>
      <c r="F4" s="14"/>
      <c r="G4" s="14"/>
      <c r="H4" s="14"/>
      <c r="I4" s="9"/>
      <c r="J4" s="9"/>
      <c r="K4" s="9"/>
      <c r="L4" s="9"/>
      <c r="M4" s="7"/>
      <c r="N4" s="7"/>
      <c r="O4" s="7"/>
      <c r="P4" s="9"/>
      <c r="Q4" s="9"/>
      <c r="S4" s="9"/>
    </row>
    <row r="5" spans="2:21" ht="34.5" customHeight="1" thickBot="1">
      <c r="B5" s="18"/>
      <c r="C5" s="19"/>
      <c r="D5" s="20"/>
      <c r="E5" s="20"/>
      <c r="F5" s="7"/>
      <c r="G5" s="41" t="s">
        <v>2</v>
      </c>
      <c r="H5" s="41" t="s">
        <v>2</v>
      </c>
      <c r="I5" s="7"/>
      <c r="J5" s="7"/>
      <c r="M5" s="7"/>
      <c r="N5" s="22"/>
      <c r="O5" s="22"/>
      <c r="Q5" s="21" t="s">
        <v>2</v>
      </c>
      <c r="U5" s="8"/>
    </row>
    <row r="6" spans="2:21" ht="67.15" customHeight="1" thickBot="1" thickTop="1">
      <c r="B6" s="23" t="s">
        <v>3</v>
      </c>
      <c r="C6" s="24" t="s">
        <v>13</v>
      </c>
      <c r="D6" s="24" t="s">
        <v>4</v>
      </c>
      <c r="E6" s="24" t="s">
        <v>14</v>
      </c>
      <c r="F6" s="24" t="s">
        <v>15</v>
      </c>
      <c r="G6" s="40" t="s">
        <v>5</v>
      </c>
      <c r="H6" s="42" t="s">
        <v>27</v>
      </c>
      <c r="I6" s="34" t="s">
        <v>16</v>
      </c>
      <c r="J6" s="34" t="s">
        <v>17</v>
      </c>
      <c r="K6" s="24" t="s">
        <v>35</v>
      </c>
      <c r="L6" s="38" t="s">
        <v>18</v>
      </c>
      <c r="M6" s="34" t="s">
        <v>19</v>
      </c>
      <c r="N6" s="34" t="s">
        <v>20</v>
      </c>
      <c r="O6" s="34" t="s">
        <v>21</v>
      </c>
      <c r="P6" s="24" t="s">
        <v>6</v>
      </c>
      <c r="Q6" s="25" t="s">
        <v>7</v>
      </c>
      <c r="R6" s="53" t="s">
        <v>8</v>
      </c>
      <c r="S6" s="53" t="s">
        <v>9</v>
      </c>
      <c r="T6" s="34" t="s">
        <v>22</v>
      </c>
      <c r="U6" s="34" t="s">
        <v>23</v>
      </c>
    </row>
    <row r="7" spans="1:21" ht="409.5" customHeight="1" thickTop="1">
      <c r="A7" s="26"/>
      <c r="B7" s="83">
        <v>1</v>
      </c>
      <c r="C7" s="93" t="s">
        <v>31</v>
      </c>
      <c r="D7" s="95">
        <v>1</v>
      </c>
      <c r="E7" s="97" t="s">
        <v>25</v>
      </c>
      <c r="F7" s="99" t="s">
        <v>36</v>
      </c>
      <c r="G7" s="101"/>
      <c r="H7" s="85" t="s">
        <v>26</v>
      </c>
      <c r="I7" s="70" t="s">
        <v>29</v>
      </c>
      <c r="J7" s="77" t="s">
        <v>26</v>
      </c>
      <c r="K7" s="80"/>
      <c r="L7" s="73" t="s">
        <v>33</v>
      </c>
      <c r="M7" s="73" t="s">
        <v>34</v>
      </c>
      <c r="N7" s="109" t="s">
        <v>38</v>
      </c>
      <c r="O7" s="87">
        <f>D7*P7</f>
        <v>65000</v>
      </c>
      <c r="P7" s="89">
        <v>65000</v>
      </c>
      <c r="Q7" s="91"/>
      <c r="R7" s="105">
        <f>D7*Q7</f>
        <v>0</v>
      </c>
      <c r="S7" s="107" t="str">
        <f aca="true" t="shared" si="0" ref="S7">IF(ISNUMBER(Q7),IF(Q7&gt;P7,"NEVYHOVUJE","VYHOVUJE")," ")</f>
        <v xml:space="preserve"> </v>
      </c>
      <c r="T7" s="97"/>
      <c r="U7" s="97" t="s">
        <v>12</v>
      </c>
    </row>
    <row r="8" spans="1:21" ht="321" customHeight="1">
      <c r="A8" s="26"/>
      <c r="B8" s="84"/>
      <c r="C8" s="94"/>
      <c r="D8" s="96"/>
      <c r="E8" s="98"/>
      <c r="F8" s="100"/>
      <c r="G8" s="102"/>
      <c r="H8" s="86"/>
      <c r="I8" s="71"/>
      <c r="J8" s="78"/>
      <c r="K8" s="81"/>
      <c r="L8" s="74"/>
      <c r="M8" s="74"/>
      <c r="N8" s="75"/>
      <c r="O8" s="88"/>
      <c r="P8" s="90"/>
      <c r="Q8" s="92"/>
      <c r="R8" s="106"/>
      <c r="S8" s="108"/>
      <c r="T8" s="103"/>
      <c r="U8" s="98"/>
    </row>
    <row r="9" spans="1:21" ht="288.75" customHeight="1" thickBot="1">
      <c r="A9" s="26"/>
      <c r="B9" s="43">
        <v>2</v>
      </c>
      <c r="C9" s="54" t="s">
        <v>32</v>
      </c>
      <c r="D9" s="44">
        <v>1</v>
      </c>
      <c r="E9" s="45" t="s">
        <v>25</v>
      </c>
      <c r="F9" s="55" t="s">
        <v>37</v>
      </c>
      <c r="G9" s="57"/>
      <c r="H9" s="46" t="s">
        <v>26</v>
      </c>
      <c r="I9" s="72"/>
      <c r="J9" s="79"/>
      <c r="K9" s="82"/>
      <c r="L9" s="72"/>
      <c r="M9" s="72"/>
      <c r="N9" s="76"/>
      <c r="O9" s="47">
        <f>D9*P9</f>
        <v>18000</v>
      </c>
      <c r="P9" s="48">
        <v>18000</v>
      </c>
      <c r="Q9" s="56"/>
      <c r="R9" s="49">
        <f>D9*Q9</f>
        <v>0</v>
      </c>
      <c r="S9" s="50" t="str">
        <f aca="true" t="shared" si="1" ref="S9">IF(ISNUMBER(Q9),IF(Q9&gt;P9,"NEVYHOVUJE","VYHOVUJE")," ")</f>
        <v xml:space="preserve"> </v>
      </c>
      <c r="T9" s="104"/>
      <c r="U9" s="45" t="s">
        <v>12</v>
      </c>
    </row>
    <row r="10" spans="3:18" ht="13.5" customHeight="1" thickBot="1" thickTop="1">
      <c r="C10" s="5"/>
      <c r="D10" s="5"/>
      <c r="E10" s="5"/>
      <c r="F10" s="5"/>
      <c r="G10" s="5"/>
      <c r="H10" s="5"/>
      <c r="I10" s="5"/>
      <c r="J10" s="5"/>
      <c r="M10" s="5"/>
      <c r="N10" s="5"/>
      <c r="O10" s="5"/>
      <c r="R10" s="39"/>
    </row>
    <row r="11" spans="2:21" ht="60" customHeight="1" thickBot="1" thickTop="1">
      <c r="B11" s="65" t="s">
        <v>24</v>
      </c>
      <c r="C11" s="66"/>
      <c r="D11" s="66"/>
      <c r="E11" s="66"/>
      <c r="F11" s="66"/>
      <c r="G11" s="66"/>
      <c r="H11" s="52"/>
      <c r="I11" s="27"/>
      <c r="J11" s="27"/>
      <c r="K11" s="27"/>
      <c r="L11" s="8"/>
      <c r="M11" s="8"/>
      <c r="N11" s="28"/>
      <c r="O11" s="28"/>
      <c r="P11" s="29" t="s">
        <v>10</v>
      </c>
      <c r="Q11" s="67" t="s">
        <v>11</v>
      </c>
      <c r="R11" s="68"/>
      <c r="S11" s="69"/>
      <c r="T11" s="22"/>
      <c r="U11" s="30"/>
    </row>
    <row r="12" spans="2:19" ht="46.5" customHeight="1" thickBot="1" thickTop="1">
      <c r="B12" s="58" t="s">
        <v>28</v>
      </c>
      <c r="C12" s="59"/>
      <c r="D12" s="59"/>
      <c r="E12" s="59"/>
      <c r="F12" s="59"/>
      <c r="G12" s="59"/>
      <c r="H12" s="51"/>
      <c r="I12" s="31"/>
      <c r="L12" s="12"/>
      <c r="M12" s="12"/>
      <c r="N12" s="32"/>
      <c r="O12" s="32"/>
      <c r="P12" s="33">
        <f>SUM(O7:O9)</f>
        <v>83000</v>
      </c>
      <c r="Q12" s="60">
        <f>SUM(R7:R9)</f>
        <v>0</v>
      </c>
      <c r="R12" s="61"/>
      <c r="S12" s="62"/>
    </row>
    <row r="13" ht="14.25" customHeight="1" thickTop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</sheetData>
  <sheetProtection algorithmName="SHA-512" hashValue="//XxeUrul+f1Itj5YAwRkfmvdbtJFek2TrZevQSTMJL2I6VdZi9OWuYDj7VSCUAUMwrhfp9w1HxxccexxfLtJA==" saltValue="mIaima5EXqqRc5WzFehMWQ==" spinCount="100000" sheet="1" objects="1" scenarios="1"/>
  <mergeCells count="25">
    <mergeCell ref="U7:U8"/>
    <mergeCell ref="T7:T9"/>
    <mergeCell ref="R7:R8"/>
    <mergeCell ref="S7:S8"/>
    <mergeCell ref="C7:C8"/>
    <mergeCell ref="D7:D8"/>
    <mergeCell ref="E7:E8"/>
    <mergeCell ref="F7:F8"/>
    <mergeCell ref="G7:G8"/>
    <mergeCell ref="B12:G12"/>
    <mergeCell ref="Q12:S12"/>
    <mergeCell ref="B1:D1"/>
    <mergeCell ref="B11:G11"/>
    <mergeCell ref="Q11:S11"/>
    <mergeCell ref="I7:I9"/>
    <mergeCell ref="L7:L9"/>
    <mergeCell ref="M7:M9"/>
    <mergeCell ref="N7:N9"/>
    <mergeCell ref="J7:J9"/>
    <mergeCell ref="K7:K9"/>
    <mergeCell ref="B7:B8"/>
    <mergeCell ref="H7:H8"/>
    <mergeCell ref="O7:O8"/>
    <mergeCell ref="P7:P8"/>
    <mergeCell ref="Q7:Q8"/>
  </mergeCells>
  <conditionalFormatting sqref="D7 D9">
    <cfRule type="containsBlanks" priority="51" dxfId="7">
      <formula>LEN(TRIM(D7))=0</formula>
    </cfRule>
  </conditionalFormatting>
  <conditionalFormatting sqref="S7 S9">
    <cfRule type="cellIs" priority="43" dxfId="6" operator="equal">
      <formula>"VYHOVUJE"</formula>
    </cfRule>
  </conditionalFormatting>
  <conditionalFormatting sqref="S7 S9">
    <cfRule type="cellIs" priority="42" dxfId="5" operator="equal">
      <formula>"NEVYHOVUJE"</formula>
    </cfRule>
  </conditionalFormatting>
  <conditionalFormatting sqref="G7 Q7 G9 Q9">
    <cfRule type="containsBlanks" priority="23" dxfId="3">
      <formula>LEN(TRIM(G7))=0</formula>
    </cfRule>
  </conditionalFormatting>
  <conditionalFormatting sqref="G7 G9">
    <cfRule type="containsBlanks" priority="22" dxfId="3">
      <formula>LEN(TRIM(G7))=0</formula>
    </cfRule>
  </conditionalFormatting>
  <conditionalFormatting sqref="G7 Q7 G9 Q9">
    <cfRule type="notContainsBlanks" priority="21" dxfId="2">
      <formula>LEN(TRIM(G7))&gt;0</formula>
    </cfRule>
  </conditionalFormatting>
  <conditionalFormatting sqref="G7 Q7 G9 Q9">
    <cfRule type="notContainsBlanks" priority="20" dxfId="1">
      <formula>LEN(TRIM(G7))&gt;0</formula>
    </cfRule>
  </conditionalFormatting>
  <conditionalFormatting sqref="G7 G9">
    <cfRule type="notContainsBlanks" priority="19" dxfId="0">
      <formula>LEN(TRIM(G7))&gt;0</formula>
    </cfRule>
  </conditionalFormatting>
  <dataValidations count="3">
    <dataValidation type="list" allowBlank="1" showInputMessage="1" showErrorMessage="1" sqref="J7:J8">
      <formula1>"ANO,NE"</formula1>
    </dataValidation>
    <dataValidation type="list" showInputMessage="1" showErrorMessage="1" sqref="E7 E9">
      <formula1>"ks,bal,sada,"</formula1>
    </dataValidation>
    <dataValidation type="list" allowBlank="1" showInputMessage="1" showErrorMessage="1" sqref="U7 U9">
      <formula1>#REF!</formula1>
    </dataValidation>
  </dataValidations>
  <printOptions/>
  <pageMargins left="0.07874015748031496" right="0.11811023622047245" top="0.35433070866141736" bottom="0.35433070866141736" header="0.31496062992125984" footer="0.31496062992125984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2021-04-14T06:29:12Z</cp:lastPrinted>
  <dcterms:created xsi:type="dcterms:W3CDTF">2014-03-05T12:43:32Z</dcterms:created>
  <dcterms:modified xsi:type="dcterms:W3CDTF">2021-10-04T06:52:53Z</dcterms:modified>
  <cp:category/>
  <cp:version/>
  <cp:contentType/>
  <cp:contentStatus/>
  <cp:revision>1</cp:revision>
</cp:coreProperties>
</file>