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0" yWindow="0" windowWidth="28800" windowHeight="13620" activeTab="0"/>
  </bookViews>
  <sheets>
    <sheet name="AVT" sheetId="1" r:id="rId1"/>
  </sheets>
  <definedNames>
    <definedName name="_xlnm.Print_Area" localSheetId="0">'AVT'!$B$1:$S$11</definedName>
  </definedNames>
  <calcPr calcId="191029"/>
</workbook>
</file>

<file path=xl/sharedStrings.xml><?xml version="1.0" encoding="utf-8"?>
<sst xmlns="http://schemas.openxmlformats.org/spreadsheetml/2006/main" count="48" uniqueCount="43">
  <si>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</si>
  <si>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</si>
  <si>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</si>
  <si>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</si>
  <si>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</si>
  <si>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</si>
  <si>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</si>
  <si>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</si>
  <si>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</si>
  <si>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</si>
  <si>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</si>
  <si>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</si>
  <si>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32333200-8 - Videokamery</t>
  </si>
  <si>
    <t>32341000-5 - Mikrofony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</si>
  <si>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</si>
  <si>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</si>
  <si>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</si>
  <si>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</si>
  <si>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</si>
  <si>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</si>
  <si>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</si>
  <si>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</si>
  <si>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</si>
  <si>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</si>
  <si>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</si>
  <si>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</si>
  <si>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</si>
  <si>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</si>
  <si>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</si>
  <si>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</si>
  <si>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</si>
  <si>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</si>
  <si>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VS-21-0006</t>
  </si>
  <si>
    <t>Libuše Květoňová, 
Tel.: 37763 6203</t>
  </si>
  <si>
    <t>Klatovská 51, 
301 00 Plzeň,
 Fakulta pedagogická -
Katedra hudební výchovy a kultury, 
místnost KL 201b</t>
  </si>
  <si>
    <t>Kamera</t>
  </si>
  <si>
    <t>Mikrofon</t>
  </si>
  <si>
    <t>Prostupnost - el. opory KVK</t>
  </si>
  <si>
    <t>Martina Šurkalová,
Tel.: 733 765 125,
37763 6493</t>
  </si>
  <si>
    <t>Klatovská 51, 
301 00 Plzeň, 
Fakulta pedagogická - Katedra výtvarné výchovy a kultury,
místnost KL 324 - 3.patro</t>
  </si>
  <si>
    <t>Mikrofon stolní, kondenzátorový.
Stojánek - trojnožka.
Připojení USB.
Délka kabelu min. 1,8 m.
Směrové snímání.
Frekvence od 30 Hz do 16000 Hz.
Citlivost -42 dB.
Pop filtr.
Ovládání hlasitosti na těle mikrofonu.
Záruka min. 2 roky.</t>
  </si>
  <si>
    <t>Příloha č. 2 Kupní smlouvy - technická specifikace
Audiovizuální technika (II.) 022 - 2021</t>
  </si>
  <si>
    <r>
      <t>Kamera s 3osou stabilizací obrazu.
Typ snímače: CMOS.
Min. 4 integrované mikrofony v rukojeti. 
Max. rozlišení videa: min. 4K (</t>
    </r>
    <r>
      <rPr>
        <sz val="11"/>
        <color rgb="FFFF0000"/>
        <rFont val="Calibri"/>
        <family val="2"/>
        <scheme val="minor"/>
      </rPr>
      <t>3840</t>
    </r>
    <r>
      <rPr>
        <sz val="11"/>
        <color theme="1"/>
        <rFont val="Calibri"/>
        <family val="2"/>
        <scheme val="minor"/>
      </rPr>
      <t xml:space="preserve">×2160).
Snímková frekvence při max. rozlišení: min. 60 sn./s.
Rozlišení snímače min. 64 Mpx.
</t>
    </r>
    <r>
      <rPr>
        <sz val="11"/>
        <color rgb="FFFF0000"/>
        <rFont val="Calibri"/>
        <family val="2"/>
        <scheme val="minor"/>
      </rPr>
      <t>Digitální</t>
    </r>
    <r>
      <rPr>
        <sz val="11"/>
        <color theme="1"/>
        <rFont val="Calibri"/>
        <family val="2"/>
        <scheme val="minor"/>
      </rPr>
      <t xml:space="preserve"> zoom min. 8x.
Typ paměťové karty: micro SD, micro SDHC, micro SDXC.
Podporované formáty: min. JPEG.
Podporované video - formáty min. AVI, H.264, MP4, MPEG.
Velikost SD karty min. 256 GB.
Výstupy: Audio/Video, USB-C.
Typ napájení: Akumulátor.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</si>
</sst>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ck"/>
    </border>
    <border diagonalUp="1" diagonalDown="1">
      <left style="medium"/>
      <right style="medium"/>
      <top style="medium"/>
      <bottom style="thick"/>
      <diagonal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5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zoomScale="93" zoomScaleNormal="93" workbookViewId="0" topLeftCell="A5">
      <selection activeCell="M14" sqref="M14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7109375" style="1" bestFit="1" customWidth="1"/>
    <col min="4" max="4" width="10.7109375" style="2" customWidth="1"/>
    <col min="5" max="5" width="10.28125" style="3" customWidth="1"/>
    <col min="6" max="6" width="81.57421875" style="1" customWidth="1"/>
    <col min="7" max="7" width="27.8515625" style="1" customWidth="1"/>
    <col min="8" max="8" width="31.7109375" style="1" customWidth="1"/>
    <col min="9" max="9" width="23.57421875" style="1" bestFit="1" customWidth="1"/>
    <col min="10" max="10" width="19.00390625" style="1" bestFit="1" customWidth="1"/>
    <col min="11" max="11" width="39.00390625" style="5" customWidth="1"/>
    <col min="12" max="12" width="27.57421875" style="5" customWidth="1"/>
    <col min="13" max="13" width="62.00390625" style="1" customWidth="1"/>
    <col min="14" max="14" width="28.00390625" style="1" customWidth="1"/>
    <col min="15" max="15" width="16.57421875" style="1" hidden="1" customWidth="1"/>
    <col min="16" max="16" width="24.00390625" style="5" bestFit="1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7.7109375" style="5" hidden="1" customWidth="1"/>
    <col min="21" max="21" width="35.8515625" style="4" customWidth="1"/>
    <col min="22" max="16384" width="9.140625" style="5" customWidth="1"/>
  </cols>
  <sheetData>
    <row r="1" spans="2:4" ht="42.6" customHeight="1">
      <c r="B1" s="79" t="s">
        <v>41</v>
      </c>
      <c r="C1" s="80"/>
      <c r="D1" s="80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2" t="s">
        <v>2</v>
      </c>
      <c r="H5" s="42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15</v>
      </c>
      <c r="D6" s="24" t="s">
        <v>4</v>
      </c>
      <c r="E6" s="24" t="s">
        <v>16</v>
      </c>
      <c r="F6" s="24" t="s">
        <v>17</v>
      </c>
      <c r="G6" s="40" t="s">
        <v>5</v>
      </c>
      <c r="H6" s="41" t="s">
        <v>27</v>
      </c>
      <c r="I6" s="34" t="s">
        <v>18</v>
      </c>
      <c r="J6" s="34" t="s">
        <v>19</v>
      </c>
      <c r="K6" s="24" t="s">
        <v>31</v>
      </c>
      <c r="L6" s="38" t="s">
        <v>20</v>
      </c>
      <c r="M6" s="34" t="s">
        <v>21</v>
      </c>
      <c r="N6" s="34" t="s">
        <v>22</v>
      </c>
      <c r="O6" s="34" t="s">
        <v>23</v>
      </c>
      <c r="P6" s="24" t="s">
        <v>6</v>
      </c>
      <c r="Q6" s="25" t="s">
        <v>7</v>
      </c>
      <c r="R6" s="68" t="s">
        <v>8</v>
      </c>
      <c r="S6" s="68" t="s">
        <v>9</v>
      </c>
      <c r="T6" s="34" t="s">
        <v>24</v>
      </c>
      <c r="U6" s="34" t="s">
        <v>25</v>
      </c>
    </row>
    <row r="7" spans="1:21" ht="230.45" customHeight="1" thickBot="1" thickTop="1">
      <c r="A7" s="26"/>
      <c r="B7" s="52">
        <v>1</v>
      </c>
      <c r="C7" s="45" t="s">
        <v>35</v>
      </c>
      <c r="D7" s="43">
        <v>1</v>
      </c>
      <c r="E7" s="44" t="s">
        <v>14</v>
      </c>
      <c r="F7" s="86" t="s">
        <v>42</v>
      </c>
      <c r="G7" s="70"/>
      <c r="H7" s="65"/>
      <c r="I7" s="45" t="s">
        <v>26</v>
      </c>
      <c r="J7" s="46" t="s">
        <v>30</v>
      </c>
      <c r="K7" s="69" t="s">
        <v>32</v>
      </c>
      <c r="L7" s="45" t="s">
        <v>33</v>
      </c>
      <c r="M7" s="45" t="s">
        <v>34</v>
      </c>
      <c r="N7" s="47">
        <v>21</v>
      </c>
      <c r="O7" s="48">
        <f>D7*P7</f>
        <v>10000</v>
      </c>
      <c r="P7" s="49">
        <v>10000</v>
      </c>
      <c r="Q7" s="72"/>
      <c r="R7" s="50">
        <f>D7*Q7</f>
        <v>0</v>
      </c>
      <c r="S7" s="51" t="str">
        <f aca="true" t="shared" si="0" ref="S7">IF(ISNUMBER(Q7),IF(Q7&gt;P7,"NEVYHOVUJE","VYHOVUJE")," ")</f>
        <v xml:space="preserve"> </v>
      </c>
      <c r="T7" s="44"/>
      <c r="U7" s="44" t="s">
        <v>12</v>
      </c>
    </row>
    <row r="8" spans="2:21" ht="186" customHeight="1" thickBot="1" thickTop="1">
      <c r="B8" s="52">
        <v>2</v>
      </c>
      <c r="C8" s="53" t="s">
        <v>36</v>
      </c>
      <c r="D8" s="54">
        <v>1</v>
      </c>
      <c r="E8" s="55" t="s">
        <v>14</v>
      </c>
      <c r="F8" s="64" t="s">
        <v>40</v>
      </c>
      <c r="G8" s="71"/>
      <c r="H8" s="65"/>
      <c r="I8" s="56" t="s">
        <v>26</v>
      </c>
      <c r="J8" s="57" t="s">
        <v>30</v>
      </c>
      <c r="K8" s="57" t="s">
        <v>37</v>
      </c>
      <c r="L8" s="58" t="s">
        <v>38</v>
      </c>
      <c r="M8" s="58" t="s">
        <v>39</v>
      </c>
      <c r="N8" s="59">
        <v>14</v>
      </c>
      <c r="O8" s="60">
        <f>D8*P8</f>
        <v>826</v>
      </c>
      <c r="P8" s="61">
        <v>826</v>
      </c>
      <c r="Q8" s="73"/>
      <c r="R8" s="62">
        <f>D8*Q8</f>
        <v>0</v>
      </c>
      <c r="S8" s="63" t="str">
        <f aca="true" t="shared" si="1" ref="S8">IF(ISNUMBER(Q8),IF(Q8&gt;P8,"NEVYHOVUJE","VYHOVUJE")," ")</f>
        <v xml:space="preserve"> </v>
      </c>
      <c r="T8" s="55"/>
      <c r="U8" s="55" t="s">
        <v>13</v>
      </c>
    </row>
    <row r="9" spans="3:18" ht="13.5" customHeight="1" thickBot="1" thickTop="1">
      <c r="C9" s="5"/>
      <c r="D9" s="5"/>
      <c r="E9" s="5"/>
      <c r="F9" s="5"/>
      <c r="G9" s="5"/>
      <c r="H9" s="5"/>
      <c r="I9" s="5"/>
      <c r="J9" s="5"/>
      <c r="M9" s="5"/>
      <c r="N9" s="5"/>
      <c r="O9" s="5"/>
      <c r="R9" s="39"/>
    </row>
    <row r="10" spans="2:21" ht="60" customHeight="1" thickBot="1" thickTop="1">
      <c r="B10" s="81" t="s">
        <v>29</v>
      </c>
      <c r="C10" s="82"/>
      <c r="D10" s="82"/>
      <c r="E10" s="82"/>
      <c r="F10" s="82"/>
      <c r="G10" s="82"/>
      <c r="H10" s="67"/>
      <c r="I10" s="27"/>
      <c r="J10" s="27"/>
      <c r="K10" s="27"/>
      <c r="L10" s="8"/>
      <c r="M10" s="8"/>
      <c r="N10" s="28"/>
      <c r="O10" s="28"/>
      <c r="P10" s="29" t="s">
        <v>10</v>
      </c>
      <c r="Q10" s="83" t="s">
        <v>11</v>
      </c>
      <c r="R10" s="84"/>
      <c r="S10" s="85"/>
      <c r="T10" s="22"/>
      <c r="U10" s="30"/>
    </row>
    <row r="11" spans="2:19" ht="33" customHeight="1" thickBot="1" thickTop="1">
      <c r="B11" s="74" t="s">
        <v>28</v>
      </c>
      <c r="C11" s="75"/>
      <c r="D11" s="75"/>
      <c r="E11" s="75"/>
      <c r="F11" s="75"/>
      <c r="G11" s="75"/>
      <c r="H11" s="66"/>
      <c r="I11" s="31"/>
      <c r="L11" s="12"/>
      <c r="M11" s="12"/>
      <c r="N11" s="32"/>
      <c r="O11" s="32"/>
      <c r="P11" s="33">
        <f>SUM(O7:O8)</f>
        <v>10826</v>
      </c>
      <c r="Q11" s="76">
        <f>SUM(R7:R8)</f>
        <v>0</v>
      </c>
      <c r="R11" s="77"/>
      <c r="S11" s="78"/>
    </row>
    <row r="12" ht="14.25" customHeight="1" thickTop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oAmodXljItvsumI7KjMf4sul/Ar9JmmnFpV+HFvLmU5Pp+o0d8oRP6l+GXocrnV0lq3FEvqEHM9p6fGXtJwGQA==" saltValue="H25QRS9gPfG3OdlDaGayCw==" spinCount="100000" sheet="1" objects="1" scenarios="1"/>
  <mergeCells count="5">
    <mergeCell ref="B11:G11"/>
    <mergeCell ref="Q11:S11"/>
    <mergeCell ref="B1:D1"/>
    <mergeCell ref="B10:G10"/>
    <mergeCell ref="Q10:S10"/>
  </mergeCells>
  <conditionalFormatting sqref="D7">
    <cfRule type="containsBlanks" priority="51" dxfId="10">
      <formula>LEN(TRIM(D7))=0</formula>
    </cfRule>
  </conditionalFormatting>
  <conditionalFormatting sqref="S7:S8">
    <cfRule type="cellIs" priority="43" dxfId="9" operator="equal">
      <formula>"VYHOVUJE"</formula>
    </cfRule>
  </conditionalFormatting>
  <conditionalFormatting sqref="S7:S8">
    <cfRule type="cellIs" priority="42" dxfId="8" operator="equal">
      <formula>"NEVYHOVUJE"</formula>
    </cfRule>
  </conditionalFormatting>
  <conditionalFormatting sqref="G7">
    <cfRule type="containsBlanks" priority="23" dxfId="2">
      <formula>LEN(TRIM(G7))=0</formula>
    </cfRule>
  </conditionalFormatting>
  <conditionalFormatting sqref="G7">
    <cfRule type="containsBlanks" priority="22" dxfId="2">
      <formula>LEN(TRIM(G7))=0</formula>
    </cfRule>
  </conditionalFormatting>
  <conditionalFormatting sqref="G7">
    <cfRule type="notContainsBlanks" priority="21" dxfId="1">
      <formula>LEN(TRIM(G7))&gt;0</formula>
    </cfRule>
  </conditionalFormatting>
  <conditionalFormatting sqref="G7">
    <cfRule type="notContainsBlanks" priority="20" dxfId="0">
      <formula>LEN(TRIM(G7))&gt;0</formula>
    </cfRule>
  </conditionalFormatting>
  <conditionalFormatting sqref="G7">
    <cfRule type="notContainsBlanks" priority="19" dxfId="3">
      <formula>LEN(TRIM(G7))&gt;0</formula>
    </cfRule>
  </conditionalFormatting>
  <conditionalFormatting sqref="Q7">
    <cfRule type="containsBlanks" priority="13" dxfId="2">
      <formula>LEN(TRIM(Q7))=0</formula>
    </cfRule>
  </conditionalFormatting>
  <conditionalFormatting sqref="Q7">
    <cfRule type="notContainsBlanks" priority="12" dxfId="1">
      <formula>LEN(TRIM(Q7))&gt;0</formula>
    </cfRule>
  </conditionalFormatting>
  <conditionalFormatting sqref="Q7:Q8">
    <cfRule type="notContainsBlanks" priority="11" dxfId="0">
      <formula>LEN(TRIM(Q7))&gt;0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2021-06-30T11:22:15Z</dcterms:modified>
  <cp:category/>
  <cp:version/>
  <cp:contentType/>
  <cp:contentStatus/>
  <cp:revision>1</cp:revision>
</cp:coreProperties>
</file>