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USERS\vitkov\VT\VT 2021\068\"/>
    </mc:Choice>
  </mc:AlternateContent>
  <xr:revisionPtr revIDLastSave="0" documentId="13_ncr:1_{304DC579-01B4-4369-BDF8-AB27BCC7D785}" xr6:coauthVersionLast="36" xr6:coauthVersionMax="47" xr10:uidLastSave="{00000000-0000-0000-0000-000000000000}"/>
  <bookViews>
    <workbookView xWindow="0" yWindow="0" windowWidth="21576" windowHeight="7200" xr2:uid="{00000000-000D-0000-FFFF-FFFF00000000}"/>
  </bookViews>
  <sheets>
    <sheet name="Výpočetní technika" sheetId="1" r:id="rId1"/>
  </sheets>
  <definedNames>
    <definedName name="_xlnm.Print_Area" localSheetId="0">'Výpočetní technika'!$B$1:$T$32</definedName>
  </definedNames>
  <calcPr calcId="191029"/>
</workbook>
</file>

<file path=xl/calcChain.xml><?xml version="1.0" encoding="utf-8"?>
<calcChain xmlns="http://schemas.openxmlformats.org/spreadsheetml/2006/main">
  <c r="S23" i="1" l="1"/>
  <c r="P23" i="1"/>
  <c r="T23" i="1" l="1"/>
  <c r="S18" i="1" l="1"/>
  <c r="T18" i="1"/>
  <c r="S19" i="1"/>
  <c r="T19" i="1"/>
  <c r="S20" i="1"/>
  <c r="T20" i="1"/>
  <c r="S21" i="1"/>
  <c r="T21" i="1"/>
  <c r="S22" i="1"/>
  <c r="T22" i="1"/>
  <c r="P18" i="1"/>
  <c r="P19" i="1"/>
  <c r="P20" i="1"/>
  <c r="P21" i="1"/>
  <c r="P22" i="1"/>
  <c r="S17" i="1" l="1"/>
  <c r="P17" i="1"/>
  <c r="T17" i="1" l="1"/>
  <c r="S9" i="1" l="1"/>
  <c r="T9" i="1"/>
  <c r="S10" i="1"/>
  <c r="T10" i="1"/>
  <c r="S11" i="1"/>
  <c r="T11" i="1"/>
  <c r="S12" i="1"/>
  <c r="T12" i="1"/>
  <c r="S13" i="1"/>
  <c r="T13" i="1"/>
  <c r="S14" i="1"/>
  <c r="T14" i="1"/>
  <c r="S15" i="1"/>
  <c r="T15" i="1"/>
  <c r="P9" i="1"/>
  <c r="P10" i="1"/>
  <c r="P11" i="1"/>
  <c r="P12" i="1"/>
  <c r="P13" i="1"/>
  <c r="P14" i="1"/>
  <c r="P15" i="1"/>
  <c r="S8" i="1" l="1"/>
  <c r="T8" i="1"/>
  <c r="P8" i="1"/>
  <c r="S16" i="1" l="1"/>
  <c r="T16" i="1"/>
  <c r="P16" i="1"/>
  <c r="P7" i="1" l="1"/>
  <c r="Q26" i="1" s="1"/>
  <c r="S7" i="1" l="1"/>
  <c r="R26" i="1" s="1"/>
  <c r="T7" i="1"/>
</calcChain>
</file>

<file path=xl/sharedStrings.xml><?xml version="1.0" encoding="utf-8"?>
<sst xmlns="http://schemas.openxmlformats.org/spreadsheetml/2006/main" count="112" uniqueCount="83">
  <si>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</si>
  <si>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</si>
  <si>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</si>
  <si>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</si>
  <si>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</si>
  <si>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</si>
  <si>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</si>
  <si>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</si>
  <si>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</si>
  <si>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</si>
  <si>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</si>
  <si>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30233100-2 - Počítačové paměťové jednotky </t>
  </si>
  <si>
    <t>30236110-6 - Paměť RAM</t>
  </si>
  <si>
    <t xml:space="preserve">30237000-9 - Součásti, příslušenství a doplňky pro počítače </t>
  </si>
  <si>
    <t>30237100-0 - Součásti počítačů</t>
  </si>
  <si>
    <t>30237300-2 - Doplňky k počítačům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</si>
  <si>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</si>
  <si>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</si>
  <si>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</si>
  <si>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</si>
  <si>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</si>
  <si>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</si>
  <si>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</si>
  <si>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</si>
  <si>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</si>
  <si>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</si>
  <si>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</si>
  <si>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</si>
  <si>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</si>
  <si>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Samostatná faktura</t>
  </si>
  <si>
    <t>NE</t>
  </si>
  <si>
    <t>Odkaz na splnění požadavku Energy star nebo TCO Certified</t>
  </si>
  <si>
    <t xml:space="preserve">Zadavatel požaduje, aby vybraná zařízení splňovala požadavky na certifikaci Energy star (viz https://www.energystar.gov/products) nebo TCO Certified (viz https://tcocertified.com/product-finder/) 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</si>
  <si>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</si>
  <si>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t>ks</t>
  </si>
  <si>
    <t>Pokud financováno z projektových prostředků, pak ŘEŠITEL uvede: NÁZEV A ČÍSLO DOTAČNÍHO PROJEKTU</t>
  </si>
  <si>
    <t xml:space="preserve">Příloha č. 2 Kupní smlouvy - technická specifikace
Výpočetní technika (III.) 068 - 2021 </t>
  </si>
  <si>
    <t>Externí disk, 1TB, 2,5"</t>
  </si>
  <si>
    <t>USB Hub</t>
  </si>
  <si>
    <t>Redukce HDMI - VGA</t>
  </si>
  <si>
    <t>HDMI kabel 2m</t>
  </si>
  <si>
    <t>Čtečka čárových kódů</t>
  </si>
  <si>
    <t>Ing. Tomáš Řeřicha, Ph.D.,
Tel.: 737 488 958,
37763 4534</t>
  </si>
  <si>
    <t>Univerzitní 26, 
301 00 Plzeň,
Fakulta elektrotechnická -
Katedra materiálů a technologií,
místnost EK 414</t>
  </si>
  <si>
    <t>Externí disk 2,5", kapacita min. 1TB.
Konektivita: USB 3.0 nebo USB-C.
Barva se preferuje černá.</t>
  </si>
  <si>
    <t>USB Hub , připojení pomocí USB-A.
Minimálně 4 konektory, USB 3.0.
Barva se preferuje černá.</t>
  </si>
  <si>
    <t>Redukce HDMI - VGA, podpora Full HD, rovné konektory.
Barva černá.</t>
  </si>
  <si>
    <t xml:space="preserve"> HDMI 1.4, délka 2m, barva černá.</t>
  </si>
  <si>
    <t>Čtečka čárových kódů s ručním typem skeneru.
Typ snímání - laserové.
Snímání čárových kodů - 1D, 2D, QR, víceřádkové snímání.
Konektivita: USB a Bluetooth.
Stojánek.
Barva se preferuje černá.</t>
  </si>
  <si>
    <t>SSD disk (M.2 NVMe)</t>
  </si>
  <si>
    <t>SSD disk (SATA)</t>
  </si>
  <si>
    <t>8-Port Desktop Gigabit Ethernet Switch</t>
  </si>
  <si>
    <t>RAM</t>
  </si>
  <si>
    <t>Ing. Jan Molnár, Ph.D.,
Tel.: 37763 4441</t>
  </si>
  <si>
    <t>Univerzitní 26,
301 00 Plzeň,
Fakulta elektrotechnická - RICE,
místnost EC 311</t>
  </si>
  <si>
    <t>Záruka na zboží min. 60 měsíců.</t>
  </si>
  <si>
    <t>Záruka na zboží min. 120 měsíců.</t>
  </si>
  <si>
    <t>Záruka na zboží min. 24 měsíců.</t>
  </si>
  <si>
    <t>Rozhraní: PCIe 3. generace 8 Gb/s, až 4 kanály.
Kapacita: 500 GB.
Provedení: M.2 2280.
Rychlost čtení: min. 3 400 MB/s. 
Rychlost zápisu: min. 2 600 MB/s.
Záruka min. 60 měsíců.</t>
  </si>
  <si>
    <t>Kapacita: min. 500 GB.
Rozhraní: SATA 6 Gb/s.
Provedení: 2,5 palce 7 mm.
Rychlost čtení:  min. 560 MB/s.
Rychlost zápisu: min. 530 MB/s.
Odolnost (TBW): min. 100.
Záruka min. 60 měsíců.</t>
  </si>
  <si>
    <t>Čtečka paměťových karet</t>
  </si>
  <si>
    <t>Typ: externí.
Konektivita: USB typ-A, standard USB 3  (kompatibilní s USB 2.0 a USB 1.1).
Podporované formáty karet: SD/SDHC/SDXC/MMC/RS MMC/MMC 4.0/Ultra SD/Extreme SD/T-Flash/micro SD/micro SDHC/micro SDXC.</t>
  </si>
  <si>
    <t>Kompatibilita s Dell Inspiron 5770 - 5525.
Kapacita: 16GB (kit dva moduly 2x8GB), DDR4, 2400Mhz, 2Rx8 SODIMM.
Záruka min. 120 měsíců.</t>
  </si>
  <si>
    <t>Brašna na notebook</t>
  </si>
  <si>
    <t>Černá brašna na notebook o úhlopříčce 15,6". 
Na zip, rukojeť na obalu, 1 hlavní plus 1 přední kapsa, odnímatelný ramenní popruh, hmotnost max. do 0,5 kg.</t>
  </si>
  <si>
    <t>Ivana Jílková,
Tel.: 37763 1085, 
E-mail: ijilkova@rek.zcu.cz</t>
  </si>
  <si>
    <t>Univerzitní 22,
301 00 Plzeň,
budova Fakulty strojní - Projektové centrum,
místnost UF 215</t>
  </si>
  <si>
    <t>USB-A síťová karta</t>
  </si>
  <si>
    <t>USB-C síťová karta</t>
  </si>
  <si>
    <t>David Kratochvíl,
Tel.: 37763 2858,
davydek@civ.zcu.cz</t>
  </si>
  <si>
    <t>Univerzitní 20
301 00 Plzeň,
Centrum informatizace a výpočetní techniky -
Odbor uživatelské podpory a provozu,
místnost UI 312</t>
  </si>
  <si>
    <t>Rozhraní: SATA 6Gb/s.
Formát disku: 2,5".
Kapacita: min. 500 GB.
Sekvenční čtení: min. 550 MB/sec.
Sekvenční zápis: min. 510 MB/sec.
MTTF min.: 1.5 Million Hodin.
Životnost min. 300TBW.</t>
  </si>
  <si>
    <t>Rozhraní: SATA 6Gb/s.
Formát disku: 2,5".
Kapacita: min. 250 GB.
Sekvenční čtení: min. 550 MB/sec.
Sekvenční zápis: min. 510 MB/sec.
MTTF min.: 1.5 Million Hodin.
Životnost min. 150TBW.</t>
  </si>
  <si>
    <t>Rozhraní: SATA 6Gb/s.
Formát disku: 2,5".
Kapacita: min. 1000 GB.
Sekvenční čtení: min. 550 MB/sec.
Sekvenční zapis: min. 510 MB/sec.
MTTF min.: 1.5 Million Hodin.
Životnost min. 600TBW.</t>
  </si>
  <si>
    <t>SSD disk min. 500GB</t>
  </si>
  <si>
    <t>SSD disk min. 250GB</t>
  </si>
  <si>
    <t>SSD disk min. 1000GB</t>
  </si>
  <si>
    <t>Podpora rychlostí 10/100/1000 Mbit/s.
Podpora přenosových rychlostí 12 / 480 / 5000 Mbit/s (full / high / super speed).
Rozhraní USB-A - USB 3.0, zpětně kompatibilní s USB 2.0 a USB 1.1.
Počet portů RJ-45: 1.
Funkce Wake-on-LAN, LED indikace.
Podpora CDC-ECM – pro automatickou instalaci ovladačů napříč různými OS.
Plná podpora Plug and Play a Hot Plug.
Podpora hardwarového Cyclic Redundancy Check (CRC) pro odhalení chyb přenosu.</t>
  </si>
  <si>
    <t>Helena Průchová,
Tel.: 37763 7281</t>
  </si>
  <si>
    <t>sady Pětatřicátníků 14,
301 00 Plzeň,
 Fakulta právnická -
Katedra občanského práva,
místnost PC 217</t>
  </si>
  <si>
    <t>SATA disk, kapacita min. 500 GB.</t>
  </si>
  <si>
    <t>SSD SATA disk 500 GB</t>
  </si>
  <si>
    <r>
      <t xml:space="preserve">Vlastnosti: kovové šasi, veškeré konektory umístěny v zadním čale zařízení, stavové led v předním čele zařízení.
Kompatibilní standardy: IEEE 802.3 10BASE-T Ethernet, IEEE 802.3u 100BASE-TX Fast Ethernet, IEEE 802.3ab 1000BASE-T Gigabit Ethernet, IEEE 802.3 Nway auto-negotiation, IEEE 802.3x full duplex operation and flow control, IEEE 802.3az Energy Efficient Ethernet.
Přenosová rychlost: Ethernet: 10/20 Mbps, Fast Ethernet: 100/200 Mbps, Gigabit Ethernet: 1000/2000 Mbps.
Rozhraní: Eight RJ-45 10/100/1000 Mbps Ethernet ports with auto MDI/MDIX support.
Počet portů: 8.
Stavové LED na čelním panelu: PWR Power, port Link/Activity (Amber: 10/100 Mbps, Green: 1000 Mbp).
Provozní teplota: 0 - </t>
    </r>
    <r>
      <rPr>
        <sz val="11"/>
        <color rgb="FFFF0000"/>
        <rFont val="Calibri"/>
        <family val="2"/>
        <charset val="238"/>
        <scheme val="minor"/>
      </rPr>
      <t>40 C.</t>
    </r>
    <r>
      <rPr>
        <sz val="11"/>
        <color theme="1"/>
        <rFont val="Calibri"/>
        <family val="2"/>
        <charset val="238"/>
        <scheme val="minor"/>
      </rPr>
      <t xml:space="preserve">
Certifikace: CE, FCC Class B, BSMI.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</si>
</sst>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ck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 style="thin">
        <color indexed="64"/>
      </diagonal>
    </border>
  </borders>
  <cellStyleXfs count="3">
    <xf numFmtId="0" fontId="0" fillId="0" borderId="0"/>
    <xf numFmtId="0" fontId="21" fillId="0" borderId="0"/>
    <xf numFmtId="0" fontId="11" fillId="0" borderId="0"/>
  </cellStyleXfs>
  <cellXfs count="200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top" wrapText="1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7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9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9" fillId="0" borderId="0" xfId="0" applyFont="1" applyAlignment="1">
      <alignment vertical="center"/>
    </xf>
    <xf numFmtId="164" fontId="20" fillId="0" borderId="0" xfId="0" applyNumberFormat="1" applyFont="1" applyAlignment="1">
      <alignment horizontal="right" vertical="center" indent="1"/>
    </xf>
    <xf numFmtId="164" fontId="14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Border="1"/>
    <xf numFmtId="0" fontId="16" fillId="0" borderId="0" xfId="0" applyFont="1" applyAlignment="1">
      <alignment vertical="center" wrapText="1"/>
    </xf>
    <xf numFmtId="0" fontId="0" fillId="0" borderId="0" xfId="0" applyFill="1" applyBorder="1"/>
    <xf numFmtId="0" fontId="19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textRotation="90" wrapText="1"/>
    </xf>
    <xf numFmtId="0" fontId="19" fillId="5" borderId="4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3" fontId="0" fillId="2" borderId="14" xfId="0" applyNumberForma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3" fontId="0" fillId="2" borderId="19" xfId="0" applyNumberForma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3" fontId="0" fillId="3" borderId="18" xfId="0" applyNumberFormat="1" applyFill="1" applyBorder="1" applyAlignment="1">
      <alignment horizontal="center" vertical="center" wrapText="1"/>
    </xf>
    <xf numFmtId="164" fontId="0" fillId="3" borderId="18" xfId="0" applyNumberFormat="1" applyFill="1" applyBorder="1" applyAlignment="1">
      <alignment horizontal="right" vertical="center" indent="1"/>
    </xf>
    <xf numFmtId="0" fontId="7" fillId="6" borderId="15" xfId="0" applyFont="1" applyFill="1" applyBorder="1" applyAlignment="1">
      <alignment horizontal="left" vertical="center" wrapText="1"/>
    </xf>
    <xf numFmtId="0" fontId="7" fillId="6" borderId="17" xfId="0" applyFont="1" applyFill="1" applyBorder="1" applyAlignment="1">
      <alignment horizontal="left" vertical="center" wrapText="1"/>
    </xf>
    <xf numFmtId="0" fontId="7" fillId="6" borderId="18" xfId="0" applyFont="1" applyFill="1" applyBorder="1" applyAlignment="1">
      <alignment horizontal="left" vertical="center" wrapText="1"/>
    </xf>
    <xf numFmtId="3" fontId="0" fillId="2" borderId="21" xfId="0" applyNumberForma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164" fontId="0" fillId="0" borderId="20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20" xfId="0" applyNumberForma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3" fontId="0" fillId="2" borderId="22" xfId="0" applyNumberForma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3" fontId="0" fillId="3" borderId="23" xfId="0" applyNumberForma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left" vertical="center" wrapText="1"/>
    </xf>
    <xf numFmtId="164" fontId="0" fillId="0" borderId="23" xfId="0" applyNumberFormat="1" applyBorder="1" applyAlignment="1">
      <alignment horizontal="right" vertical="center" indent="1"/>
    </xf>
    <xf numFmtId="164" fontId="0" fillId="3" borderId="23" xfId="0" applyNumberFormat="1" applyFill="1" applyBorder="1" applyAlignment="1">
      <alignment horizontal="right" vertical="center" indent="1"/>
    </xf>
    <xf numFmtId="165" fontId="0" fillId="0" borderId="23" xfId="0" applyNumberFormat="1" applyBorder="1" applyAlignment="1">
      <alignment horizontal="right" vertical="center" indent="1"/>
    </xf>
    <xf numFmtId="0" fontId="0" fillId="0" borderId="23" xfId="0" applyBorder="1" applyAlignment="1">
      <alignment horizontal="center" vertical="center"/>
    </xf>
    <xf numFmtId="0" fontId="6" fillId="6" borderId="13" xfId="0" applyFont="1" applyFill="1" applyBorder="1" applyAlignment="1">
      <alignment horizontal="left" vertical="center" wrapText="1"/>
    </xf>
    <xf numFmtId="0" fontId="6" fillId="6" borderId="18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164" fontId="0" fillId="0" borderId="18" xfId="0" applyNumberFormat="1" applyBorder="1" applyAlignment="1">
      <alignment horizontal="right" vertical="center" indent="1"/>
    </xf>
    <xf numFmtId="165" fontId="0" fillId="0" borderId="18" xfId="0" applyNumberFormat="1" applyBorder="1" applyAlignment="1">
      <alignment horizontal="right" vertical="center" indent="1"/>
    </xf>
    <xf numFmtId="0" fontId="0" fillId="0" borderId="18" xfId="0" applyBorder="1" applyAlignment="1">
      <alignment horizontal="center" vertical="center"/>
    </xf>
    <xf numFmtId="3" fontId="0" fillId="2" borderId="29" xfId="0" applyNumberForma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3" fontId="0" fillId="3" borderId="2" xfId="0" applyNumberForma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right" vertical="center" indent="1"/>
    </xf>
    <xf numFmtId="164" fontId="0" fillId="3" borderId="2" xfId="0" applyNumberFormat="1" applyFill="1" applyBorder="1" applyAlignment="1">
      <alignment horizontal="right" vertical="center" indent="1"/>
    </xf>
    <xf numFmtId="165" fontId="0" fillId="0" borderId="2" xfId="0" applyNumberFormat="1" applyBorder="1" applyAlignment="1">
      <alignment horizontal="right" vertical="center" indent="1"/>
    </xf>
    <xf numFmtId="0" fontId="0" fillId="0" borderId="2" xfId="0" applyBorder="1" applyAlignment="1">
      <alignment horizontal="center" vertical="center"/>
    </xf>
    <xf numFmtId="3" fontId="0" fillId="2" borderId="30" xfId="0" applyNumberFormat="1" applyFill="1" applyBorder="1" applyAlignment="1">
      <alignment horizontal="center" vertical="center" wrapText="1"/>
    </xf>
    <xf numFmtId="3" fontId="0" fillId="3" borderId="31" xfId="0" applyNumberFormat="1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164" fontId="0" fillId="0" borderId="31" xfId="0" applyNumberFormat="1" applyBorder="1" applyAlignment="1">
      <alignment horizontal="right" vertical="center" indent="1"/>
    </xf>
    <xf numFmtId="164" fontId="0" fillId="3" borderId="31" xfId="0" applyNumberFormat="1" applyFill="1" applyBorder="1" applyAlignment="1">
      <alignment horizontal="right" vertical="center" indent="1"/>
    </xf>
    <xf numFmtId="165" fontId="0" fillId="0" borderId="31" xfId="0" applyNumberFormat="1" applyBorder="1" applyAlignment="1">
      <alignment horizontal="right" vertical="center" indent="1"/>
    </xf>
    <xf numFmtId="0" fontId="0" fillId="0" borderId="31" xfId="0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6" borderId="31" xfId="0" applyFont="1" applyFill="1" applyBorder="1" applyAlignment="1">
      <alignment horizontal="left" vertical="center" wrapText="1"/>
    </xf>
    <xf numFmtId="0" fontId="4" fillId="6" borderId="17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left" vertical="center" wrapText="1"/>
    </xf>
    <xf numFmtId="3" fontId="0" fillId="2" borderId="32" xfId="0" applyNumberFormat="1" applyFill="1" applyBorder="1" applyAlignment="1">
      <alignment horizontal="center" vertical="center" wrapText="1"/>
    </xf>
    <xf numFmtId="3" fontId="0" fillId="3" borderId="33" xfId="0" applyNumberFormat="1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center" vertical="center" wrapText="1"/>
    </xf>
    <xf numFmtId="164" fontId="0" fillId="0" borderId="33" xfId="0" applyNumberFormat="1" applyBorder="1" applyAlignment="1">
      <alignment horizontal="right" vertical="center" indent="1"/>
    </xf>
    <xf numFmtId="164" fontId="0" fillId="3" borderId="33" xfId="0" applyNumberFormat="1" applyFill="1" applyBorder="1" applyAlignment="1">
      <alignment horizontal="right" vertical="center" indent="1"/>
    </xf>
    <xf numFmtId="165" fontId="0" fillId="0" borderId="33" xfId="0" applyNumberFormat="1" applyBorder="1" applyAlignment="1">
      <alignment horizontal="right" vertical="center" indent="1"/>
    </xf>
    <xf numFmtId="0" fontId="0" fillId="0" borderId="33" xfId="0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 wrapText="1"/>
    </xf>
    <xf numFmtId="0" fontId="17" fillId="4" borderId="34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7" fillId="4" borderId="28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 applyProtection="1">
      <alignment horizontal="left" vertical="center" wrapText="1" indent="1"/>
      <protection locked="0"/>
    </xf>
    <xf numFmtId="0" fontId="17" fillId="4" borderId="17" xfId="0" applyFont="1" applyFill="1" applyBorder="1" applyAlignment="1" applyProtection="1">
      <alignment horizontal="left" vertical="center" wrapText="1" indent="1"/>
      <protection locked="0"/>
    </xf>
    <xf numFmtId="0" fontId="17" fillId="4" borderId="18" xfId="0" applyFont="1" applyFill="1" applyBorder="1" applyAlignment="1" applyProtection="1">
      <alignment horizontal="left" vertical="center" wrapText="1" indent="1"/>
      <protection locked="0"/>
    </xf>
    <xf numFmtId="0" fontId="17" fillId="4" borderId="23" xfId="0" applyFont="1" applyFill="1" applyBorder="1" applyAlignment="1" applyProtection="1">
      <alignment horizontal="left" vertical="center" wrapText="1" indent="1"/>
      <protection locked="0"/>
    </xf>
    <xf numFmtId="0" fontId="17" fillId="4" borderId="13" xfId="0" applyFont="1" applyFill="1" applyBorder="1" applyAlignment="1" applyProtection="1">
      <alignment horizontal="left" vertical="center" wrapText="1" indent="1"/>
      <protection locked="0"/>
    </xf>
    <xf numFmtId="0" fontId="17" fillId="4" borderId="2" xfId="0" applyFont="1" applyFill="1" applyBorder="1" applyAlignment="1" applyProtection="1">
      <alignment horizontal="left" vertical="center" wrapText="1" indent="1"/>
      <protection locked="0"/>
    </xf>
    <xf numFmtId="0" fontId="17" fillId="4" borderId="31" xfId="0" applyFont="1" applyFill="1" applyBorder="1" applyAlignment="1" applyProtection="1">
      <alignment horizontal="left" vertical="center" wrapText="1" indent="1"/>
      <protection locked="0"/>
    </xf>
    <xf numFmtId="0" fontId="17" fillId="4" borderId="33" xfId="0" applyFont="1" applyFill="1" applyBorder="1" applyAlignment="1" applyProtection="1">
      <alignment horizontal="left" vertical="center" wrapText="1" indent="1"/>
      <protection locked="0"/>
    </xf>
    <xf numFmtId="164" fontId="17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23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31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33" xfId="0" applyNumberFormat="1" applyFont="1" applyFill="1" applyBorder="1" applyAlignment="1" applyProtection="1">
      <alignment horizontal="right" vertical="center" wrapText="1" indent="1"/>
      <protection locked="0"/>
    </xf>
    <xf numFmtId="0" fontId="2" fillId="6" borderId="18" xfId="0" applyFont="1" applyFill="1" applyBorder="1" applyAlignment="1">
      <alignment horizontal="left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 wrapText="1"/>
    </xf>
    <xf numFmtId="0" fontId="26" fillId="0" borderId="0" xfId="2" applyFont="1" applyAlignment="1">
      <alignment horizontal="left" vertical="center" wrapText="1"/>
    </xf>
    <xf numFmtId="164" fontId="14" fillId="0" borderId="10" xfId="0" applyNumberFormat="1" applyFont="1" applyBorder="1" applyAlignment="1">
      <alignment horizontal="center" vertical="center"/>
    </xf>
    <xf numFmtId="164" fontId="14" fillId="0" borderId="11" xfId="0" applyNumberFormat="1" applyFont="1" applyBorder="1" applyAlignment="1">
      <alignment horizontal="center" vertical="center"/>
    </xf>
    <xf numFmtId="164" fontId="14" fillId="0" borderId="12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left" vertical="center" wrapText="1"/>
    </xf>
    <xf numFmtId="0" fontId="24" fillId="2" borderId="0" xfId="0" applyFont="1" applyFill="1" applyAlignment="1">
      <alignment horizontal="left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17" fillId="4" borderId="25" xfId="0" applyFont="1" applyFill="1" applyBorder="1" applyAlignment="1">
      <alignment horizontal="center" vertical="center" wrapText="1"/>
    </xf>
    <xf numFmtId="0" fontId="17" fillId="4" borderId="26" xfId="0" applyFont="1" applyFill="1" applyBorder="1" applyAlignment="1">
      <alignment horizontal="center" vertical="center" wrapText="1"/>
    </xf>
    <xf numFmtId="0" fontId="17" fillId="4" borderId="27" xfId="0" applyFont="1" applyFill="1" applyBorder="1" applyAlignment="1">
      <alignment horizontal="center" vertical="center" wrapText="1"/>
    </xf>
    <xf numFmtId="0" fontId="17" fillId="4" borderId="28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2" xr:uid="{B8D30EFD-4A81-4E93-8A24-C4285826AD1C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210389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207009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207009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207009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207009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210389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117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119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3223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3222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3222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3221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3221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3385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2176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16507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16507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3223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3222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1903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2150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3220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95250</xdr:colOff>
      <xdr:row>50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95250</xdr:colOff>
      <xdr:row>51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95250</xdr:colOff>
      <xdr:row>53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95250</xdr:colOff>
      <xdr:row>54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95250</xdr:colOff>
      <xdr:row>56</xdr:row>
      <xdr:rowOff>210557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95250</xdr:colOff>
      <xdr:row>58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95250</xdr:colOff>
      <xdr:row>59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95250</xdr:colOff>
      <xdr:row>60</xdr:row>
      <xdr:rowOff>207374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95250</xdr:colOff>
      <xdr:row>62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95250</xdr:colOff>
      <xdr:row>63</xdr:row>
      <xdr:rowOff>210557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95250</xdr:colOff>
      <xdr:row>64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95250</xdr:colOff>
      <xdr:row>65</xdr:row>
      <xdr:rowOff>210558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95250</xdr:colOff>
      <xdr:row>67</xdr:row>
      <xdr:rowOff>210559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95250</xdr:colOff>
      <xdr:row>68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95250</xdr:colOff>
      <xdr:row>70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95250</xdr:colOff>
      <xdr:row>71</xdr:row>
      <xdr:rowOff>207370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95250</xdr:colOff>
      <xdr:row>72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95250</xdr:colOff>
      <xdr:row>73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95250</xdr:colOff>
      <xdr:row>74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95250</xdr:colOff>
      <xdr:row>75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95250</xdr:colOff>
      <xdr:row>76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95250</xdr:colOff>
      <xdr:row>80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207370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95250</xdr:colOff>
      <xdr:row>84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95250</xdr:colOff>
      <xdr:row>87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95250</xdr:colOff>
      <xdr:row>88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95250</xdr:colOff>
      <xdr:row>89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95250</xdr:colOff>
      <xdr:row>92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95250</xdr:colOff>
      <xdr:row>94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95250</xdr:colOff>
      <xdr:row>96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95250</xdr:colOff>
      <xdr:row>98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95250</xdr:colOff>
      <xdr:row>99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95250</xdr:colOff>
      <xdr:row>101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95250</xdr:colOff>
      <xdr:row>102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95250</xdr:colOff>
      <xdr:row>104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95250</xdr:colOff>
      <xdr:row>105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95250</xdr:colOff>
      <xdr:row>106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95250</xdr:colOff>
      <xdr:row>107</xdr:row>
      <xdr:rowOff>210558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95250</xdr:colOff>
      <xdr:row>109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95250</xdr:colOff>
      <xdr:row>110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95250</xdr:colOff>
      <xdr:row>111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95250</xdr:colOff>
      <xdr:row>112</xdr:row>
      <xdr:rowOff>207369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95250</xdr:colOff>
      <xdr:row>113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95250</xdr:colOff>
      <xdr:row>114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95250</xdr:colOff>
      <xdr:row>116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95250</xdr:colOff>
      <xdr:row>118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95250</xdr:colOff>
      <xdr:row>119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95250</xdr:colOff>
      <xdr:row>121</xdr:row>
      <xdr:rowOff>3462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95250</xdr:colOff>
      <xdr:row>122</xdr:row>
      <xdr:rowOff>0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95250</xdr:colOff>
      <xdr:row>123</xdr:row>
      <xdr:rowOff>1977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95250</xdr:colOff>
      <xdr:row>124</xdr:row>
      <xdr:rowOff>16873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95250</xdr:colOff>
      <xdr:row>125</xdr:row>
      <xdr:rowOff>2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95250</xdr:colOff>
      <xdr:row>126</xdr:row>
      <xdr:rowOff>1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0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3462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95250</xdr:colOff>
      <xdr:row>130</xdr:row>
      <xdr:rowOff>1980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1881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20060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95250</xdr:colOff>
      <xdr:row>134</xdr:row>
      <xdr:rowOff>2147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95250</xdr:colOff>
      <xdr:row>136</xdr:row>
      <xdr:rowOff>16507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95250</xdr:colOff>
      <xdr:row>137</xdr:row>
      <xdr:rowOff>1980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95250</xdr:colOff>
      <xdr:row>137</xdr:row>
      <xdr:rowOff>1980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95250</xdr:colOff>
      <xdr:row>140</xdr:row>
      <xdr:rowOff>3460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95250</xdr:colOff>
      <xdr:row>140</xdr:row>
      <xdr:rowOff>3460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95250</xdr:colOff>
      <xdr:row>141</xdr:row>
      <xdr:rowOff>2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95250</xdr:colOff>
      <xdr:row>142</xdr:row>
      <xdr:rowOff>1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1880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95250</xdr:colOff>
      <xdr:row>147</xdr:row>
      <xdr:rowOff>1885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95250</xdr:colOff>
      <xdr:row>147</xdr:row>
      <xdr:rowOff>1885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95250</xdr:colOff>
      <xdr:row>148</xdr:row>
      <xdr:rowOff>1905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95250</xdr:colOff>
      <xdr:row>149</xdr:row>
      <xdr:rowOff>16868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95250</xdr:colOff>
      <xdr:row>150</xdr:row>
      <xdr:rowOff>4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95250</xdr:colOff>
      <xdr:row>151</xdr:row>
      <xdr:rowOff>1975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95250</xdr:colOff>
      <xdr:row>152</xdr:row>
      <xdr:rowOff>0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95250</xdr:colOff>
      <xdr:row>153</xdr:row>
      <xdr:rowOff>3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210557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207374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210557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210558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210559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207370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207370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210558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207369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119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3462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0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1977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16873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0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3462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1980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1881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20060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2147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16507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1980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1980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3460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3460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2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1880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1885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1885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1905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16868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4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1975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0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210557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207374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210557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210558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210559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207370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207370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207374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210558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207370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207370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210557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207374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210557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210558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210559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207370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207370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210558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207369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119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3462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0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1977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16873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0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3462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1980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1881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20060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2147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16507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1980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1980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3460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3460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2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1880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1885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1885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1905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16868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4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1975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0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210557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210559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207370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207373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207370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207369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117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119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3462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0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1977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16873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1883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0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3462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1980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1881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2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1884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16507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16507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2843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2843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3460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2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1885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1905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16868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4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1975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0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207009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210557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207009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210557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210558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207009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207370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207009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207370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207009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207009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207009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210558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207009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207369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207009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119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3462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0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1977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16873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0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1904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1980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1881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20060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2147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16507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3460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3460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2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1880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1885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1885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1905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16868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4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1975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0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16511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4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95250</xdr:colOff>
      <xdr:row>53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95250</xdr:colOff>
      <xdr:row>54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95250</xdr:colOff>
      <xdr:row>56</xdr:row>
      <xdr:rowOff>210389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95250</xdr:colOff>
      <xdr:row>57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95250</xdr:colOff>
      <xdr:row>58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95250</xdr:colOff>
      <xdr:row>60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95250</xdr:colOff>
      <xdr:row>62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95250</xdr:colOff>
      <xdr:row>62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95250</xdr:colOff>
      <xdr:row>63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95250</xdr:colOff>
      <xdr:row>64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95250</xdr:colOff>
      <xdr:row>65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95250</xdr:colOff>
      <xdr:row>66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95250</xdr:colOff>
      <xdr:row>69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95250</xdr:colOff>
      <xdr:row>77</xdr:row>
      <xdr:rowOff>173989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9525</xdr:rowOff>
    </xdr:from>
    <xdr:to>
      <xdr:col>22</xdr:col>
      <xdr:colOff>95250</xdr:colOff>
      <xdr:row>82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95250</xdr:colOff>
      <xdr:row>80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95250</xdr:colOff>
      <xdr:row>93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95250</xdr:colOff>
      <xdr:row>93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95250</xdr:colOff>
      <xdr:row>95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95250</xdr:colOff>
      <xdr:row>96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95250</xdr:colOff>
      <xdr:row>98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95250</xdr:colOff>
      <xdr:row>99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95250</xdr:colOff>
      <xdr:row>101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95250</xdr:colOff>
      <xdr:row>103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95250</xdr:colOff>
      <xdr:row>104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95250</xdr:colOff>
      <xdr:row>105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95250</xdr:colOff>
      <xdr:row>107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95250</xdr:colOff>
      <xdr:row>109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95250</xdr:colOff>
      <xdr:row>110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95250</xdr:colOff>
      <xdr:row>112</xdr:row>
      <xdr:rowOff>210389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95250</xdr:colOff>
      <xdr:row>113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95250</xdr:colOff>
      <xdr:row>115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95250</xdr:colOff>
      <xdr:row>116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95250</xdr:colOff>
      <xdr:row>117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95250</xdr:colOff>
      <xdr:row>118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95250</xdr:colOff>
      <xdr:row>119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95250</xdr:colOff>
      <xdr:row>121</xdr:row>
      <xdr:rowOff>0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95250</xdr:colOff>
      <xdr:row>122</xdr:row>
      <xdr:rowOff>1902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95250</xdr:colOff>
      <xdr:row>126</xdr:row>
      <xdr:rowOff>1905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2149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0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1904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95250</xdr:colOff>
      <xdr:row>130</xdr:row>
      <xdr:rowOff>1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1347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95250</xdr:colOff>
      <xdr:row>133</xdr:row>
      <xdr:rowOff>0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95250</xdr:colOff>
      <xdr:row>134</xdr:row>
      <xdr:rowOff>2147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95250</xdr:colOff>
      <xdr:row>135</xdr:row>
      <xdr:rowOff>1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95250</xdr:colOff>
      <xdr:row>138</xdr:row>
      <xdr:rowOff>3387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95250</xdr:colOff>
      <xdr:row>140</xdr:row>
      <xdr:rowOff>1903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95250</xdr:colOff>
      <xdr:row>142</xdr:row>
      <xdr:rowOff>0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95250</xdr:colOff>
      <xdr:row>144</xdr:row>
      <xdr:rowOff>1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95250</xdr:colOff>
      <xdr:row>145</xdr:row>
      <xdr:rowOff>0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1494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95250</xdr:colOff>
      <xdr:row>147</xdr:row>
      <xdr:rowOff>1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95250</xdr:colOff>
      <xdr:row>148</xdr:row>
      <xdr:rowOff>19889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95250</xdr:colOff>
      <xdr:row>150</xdr:row>
      <xdr:rowOff>2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95250</xdr:colOff>
      <xdr:row>151</xdr:row>
      <xdr:rowOff>0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95250</xdr:colOff>
      <xdr:row>152</xdr:row>
      <xdr:rowOff>3385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95250</xdr:colOff>
      <xdr:row>153</xdr:row>
      <xdr:rowOff>1496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95250</xdr:colOff>
      <xdr:row>155</xdr:row>
      <xdr:rowOff>2148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95250</xdr:colOff>
      <xdr:row>156</xdr:row>
      <xdr:rowOff>1345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95250</xdr:colOff>
      <xdr:row>157</xdr:row>
      <xdr:rowOff>0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95250</xdr:colOff>
      <xdr:row>158</xdr:row>
      <xdr:rowOff>3386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95250</xdr:colOff>
      <xdr:row>159</xdr:row>
      <xdr:rowOff>3387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95250</xdr:colOff>
      <xdr:row>160</xdr:row>
      <xdr:rowOff>2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95250</xdr:colOff>
      <xdr:row>162</xdr:row>
      <xdr:rowOff>2151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95250</xdr:colOff>
      <xdr:row>164</xdr:row>
      <xdr:rowOff>0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95250</xdr:colOff>
      <xdr:row>165</xdr:row>
      <xdr:rowOff>1904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95250</xdr:colOff>
      <xdr:row>166</xdr:row>
      <xdr:rowOff>1343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95250</xdr:colOff>
      <xdr:row>167</xdr:row>
      <xdr:rowOff>2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95250</xdr:colOff>
      <xdr:row>168</xdr:row>
      <xdr:rowOff>1905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95250</xdr:colOff>
      <xdr:row>169</xdr:row>
      <xdr:rowOff>19890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95250</xdr:colOff>
      <xdr:row>170</xdr:row>
      <xdr:rowOff>1493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95250</xdr:colOff>
      <xdr:row>171</xdr:row>
      <xdr:rowOff>3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95250</xdr:colOff>
      <xdr:row>173</xdr:row>
      <xdr:rowOff>1342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95250</xdr:colOff>
      <xdr:row>174</xdr:row>
      <xdr:rowOff>3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95250</xdr:colOff>
      <xdr:row>175</xdr:row>
      <xdr:rowOff>1904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95250</xdr:colOff>
      <xdr:row>176</xdr:row>
      <xdr:rowOff>2148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95250</xdr:colOff>
      <xdr:row>177</xdr:row>
      <xdr:rowOff>1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95250</xdr:colOff>
      <xdr:row>179</xdr:row>
      <xdr:rowOff>0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95250</xdr:colOff>
      <xdr:row>181</xdr:row>
      <xdr:rowOff>2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95250</xdr:colOff>
      <xdr:row>182</xdr:row>
      <xdr:rowOff>1902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95250</xdr:colOff>
      <xdr:row>182</xdr:row>
      <xdr:rowOff>1902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95250</xdr:colOff>
      <xdr:row>185</xdr:row>
      <xdr:rowOff>3174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95250</xdr:colOff>
      <xdr:row>185</xdr:row>
      <xdr:rowOff>3174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95250</xdr:colOff>
      <xdr:row>186</xdr:row>
      <xdr:rowOff>2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95250</xdr:colOff>
      <xdr:row>187</xdr:row>
      <xdr:rowOff>1492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95250</xdr:colOff>
      <xdr:row>188</xdr:row>
      <xdr:rowOff>3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191</xdr:row>
      <xdr:rowOff>0</xdr:rowOff>
    </xdr:from>
    <xdr:to>
      <xdr:col>22</xdr:col>
      <xdr:colOff>95250</xdr:colOff>
      <xdr:row>192</xdr:row>
      <xdr:rowOff>1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191</xdr:row>
      <xdr:rowOff>0</xdr:rowOff>
    </xdr:from>
    <xdr:to>
      <xdr:col>22</xdr:col>
      <xdr:colOff>95250</xdr:colOff>
      <xdr:row>192</xdr:row>
      <xdr:rowOff>1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192</xdr:row>
      <xdr:rowOff>0</xdr:rowOff>
    </xdr:from>
    <xdr:to>
      <xdr:col>22</xdr:col>
      <xdr:colOff>95250</xdr:colOff>
      <xdr:row>193</xdr:row>
      <xdr:rowOff>0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193</xdr:row>
      <xdr:rowOff>0</xdr:rowOff>
    </xdr:from>
    <xdr:to>
      <xdr:col>22</xdr:col>
      <xdr:colOff>95250</xdr:colOff>
      <xdr:row>194</xdr:row>
      <xdr:rowOff>3385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194</xdr:row>
      <xdr:rowOff>0</xdr:rowOff>
    </xdr:from>
    <xdr:to>
      <xdr:col>22</xdr:col>
      <xdr:colOff>95250</xdr:colOff>
      <xdr:row>195</xdr:row>
      <xdr:rowOff>3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195</xdr:row>
      <xdr:rowOff>0</xdr:rowOff>
    </xdr:from>
    <xdr:to>
      <xdr:col>22</xdr:col>
      <xdr:colOff>95250</xdr:colOff>
      <xdr:row>196</xdr:row>
      <xdr:rowOff>1823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196</xdr:row>
      <xdr:rowOff>0</xdr:rowOff>
    </xdr:from>
    <xdr:to>
      <xdr:col>22</xdr:col>
      <xdr:colOff>95250</xdr:colOff>
      <xdr:row>197</xdr:row>
      <xdr:rowOff>2147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197</xdr:row>
      <xdr:rowOff>0</xdr:rowOff>
    </xdr:from>
    <xdr:to>
      <xdr:col>22</xdr:col>
      <xdr:colOff>95250</xdr:colOff>
      <xdr:row>198</xdr:row>
      <xdr:rowOff>2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198</xdr:row>
      <xdr:rowOff>0</xdr:rowOff>
    </xdr:from>
    <xdr:to>
      <xdr:col>22</xdr:col>
      <xdr:colOff>95250</xdr:colOff>
      <xdr:row>199</xdr:row>
      <xdr:rowOff>1903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95250</xdr:colOff>
      <xdr:row>69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95250</xdr:colOff>
      <xdr:row>69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95250</xdr:colOff>
      <xdr:row>69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95250</xdr:colOff>
      <xdr:row>69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95250</xdr:colOff>
      <xdr:row>69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95250</xdr:colOff>
      <xdr:row>69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95250</xdr:colOff>
      <xdr:row>69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95250</xdr:colOff>
      <xdr:row>69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95250</xdr:colOff>
      <xdr:row>69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95250</xdr:colOff>
      <xdr:row>69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95250</xdr:colOff>
      <xdr:row>69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95250</xdr:colOff>
      <xdr:row>69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95250</xdr:colOff>
      <xdr:row>69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95250</xdr:colOff>
      <xdr:row>72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95250</xdr:colOff>
      <xdr:row>73</xdr:row>
      <xdr:rowOff>133348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95250</xdr:colOff>
      <xdr:row>74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95250</xdr:colOff>
      <xdr:row>74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95250</xdr:colOff>
      <xdr:row>75</xdr:row>
      <xdr:rowOff>133348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180975</xdr:rowOff>
    </xdr:from>
    <xdr:to>
      <xdr:col>22</xdr:col>
      <xdr:colOff>95250</xdr:colOff>
      <xdr:row>91</xdr:row>
      <xdr:rowOff>22414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95250</xdr:colOff>
      <xdr:row>84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95250</xdr:colOff>
      <xdr:row>84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95250</xdr:colOff>
      <xdr:row>87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95250</xdr:colOff>
      <xdr:row>88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95250</xdr:colOff>
      <xdr:row>89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95250</xdr:colOff>
      <xdr:row>90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95250</xdr:colOff>
      <xdr:row>91</xdr:row>
      <xdr:rowOff>210388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95250</xdr:colOff>
      <xdr:row>92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95250</xdr:colOff>
      <xdr:row>50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95250</xdr:colOff>
      <xdr:row>50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95250</xdr:colOff>
      <xdr:row>50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95250</xdr:colOff>
      <xdr:row>50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95250</xdr:colOff>
      <xdr:row>50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95250</xdr:colOff>
      <xdr:row>50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95250</xdr:colOff>
      <xdr:row>50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95250</xdr:colOff>
      <xdr:row>50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95250</xdr:colOff>
      <xdr:row>50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95250</xdr:colOff>
      <xdr:row>50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95250</xdr:colOff>
      <xdr:row>50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95250</xdr:colOff>
      <xdr:row>50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95250</xdr:colOff>
      <xdr:row>50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95250</xdr:colOff>
      <xdr:row>52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95250</xdr:colOff>
      <xdr:row>53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95250</xdr:colOff>
      <xdr:row>54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95250</xdr:colOff>
      <xdr:row>55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95250</xdr:colOff>
      <xdr:row>56</xdr:row>
      <xdr:rowOff>210389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95250</xdr:colOff>
      <xdr:row>57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95250</xdr:colOff>
      <xdr:row>57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95250</xdr:colOff>
      <xdr:row>57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95250</xdr:colOff>
      <xdr:row>59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95250</xdr:colOff>
      <xdr:row>60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95250</xdr:colOff>
      <xdr:row>62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95250</xdr:colOff>
      <xdr:row>63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95250</xdr:colOff>
      <xdr:row>64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95250</xdr:colOff>
      <xdr:row>65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95250</xdr:colOff>
      <xdr:row>66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95250</xdr:colOff>
      <xdr:row>66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95250</xdr:colOff>
      <xdr:row>66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95250</xdr:colOff>
      <xdr:row>66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95250</xdr:colOff>
      <xdr:row>66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95250</xdr:colOff>
      <xdr:row>66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95250</xdr:colOff>
      <xdr:row>66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95250</xdr:colOff>
      <xdr:row>66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95250</xdr:colOff>
      <xdr:row>66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95250</xdr:colOff>
      <xdr:row>66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95250</xdr:colOff>
      <xdr:row>50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95250</xdr:colOff>
      <xdr:row>50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95250</xdr:colOff>
      <xdr:row>50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95250</xdr:colOff>
      <xdr:row>50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95250</xdr:colOff>
      <xdr:row>50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95250</xdr:colOff>
      <xdr:row>50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95250</xdr:colOff>
      <xdr:row>50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95250</xdr:colOff>
      <xdr:row>50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95250</xdr:colOff>
      <xdr:row>50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95250</xdr:colOff>
      <xdr:row>50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95250</xdr:colOff>
      <xdr:row>50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95250</xdr:colOff>
      <xdr:row>50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95250</xdr:colOff>
      <xdr:row>50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3174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55</xdr:row>
      <xdr:rowOff>57491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111608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59</xdr:row>
      <xdr:rowOff>136710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59</xdr:row>
      <xdr:rowOff>40343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60</xdr:row>
      <xdr:rowOff>57486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111612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67</xdr:row>
      <xdr:rowOff>17029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67</xdr:row>
      <xdr:rowOff>17029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135740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205742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78</xdr:row>
      <xdr:rowOff>2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9525</xdr:rowOff>
    </xdr:from>
    <xdr:to>
      <xdr:col>22</xdr:col>
      <xdr:colOff>190500</xdr:colOff>
      <xdr:row>82</xdr:row>
      <xdr:rowOff>209548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3809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209548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210558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207369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117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119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3462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0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1883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0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3462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1980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20060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2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2147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1884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20059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3460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1880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1982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0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1885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1905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4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1975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0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1882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1880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1981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1883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2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2840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16508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1977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0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3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3463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1493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1885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3462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4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1885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3461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2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1975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2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1903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1903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2836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2836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1983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1880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6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191</xdr:row>
      <xdr:rowOff>0</xdr:rowOff>
    </xdr:from>
    <xdr:to>
      <xdr:col>22</xdr:col>
      <xdr:colOff>190500</xdr:colOff>
      <xdr:row>192</xdr:row>
      <xdr:rowOff>1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191</xdr:row>
      <xdr:rowOff>0</xdr:rowOff>
    </xdr:from>
    <xdr:to>
      <xdr:col>22</xdr:col>
      <xdr:colOff>190500</xdr:colOff>
      <xdr:row>192</xdr:row>
      <xdr:rowOff>1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192</xdr:row>
      <xdr:rowOff>0</xdr:rowOff>
    </xdr:from>
    <xdr:to>
      <xdr:col>22</xdr:col>
      <xdr:colOff>190500</xdr:colOff>
      <xdr:row>193</xdr:row>
      <xdr:rowOff>1977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193</xdr:row>
      <xdr:rowOff>0</xdr:rowOff>
    </xdr:from>
    <xdr:to>
      <xdr:col>22</xdr:col>
      <xdr:colOff>190500</xdr:colOff>
      <xdr:row>194</xdr:row>
      <xdr:rowOff>1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194</xdr:row>
      <xdr:rowOff>0</xdr:rowOff>
    </xdr:from>
    <xdr:to>
      <xdr:col>22</xdr:col>
      <xdr:colOff>190500</xdr:colOff>
      <xdr:row>195</xdr:row>
      <xdr:rowOff>3466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195</xdr:row>
      <xdr:rowOff>0</xdr:rowOff>
    </xdr:from>
    <xdr:to>
      <xdr:col>22</xdr:col>
      <xdr:colOff>190500</xdr:colOff>
      <xdr:row>196</xdr:row>
      <xdr:rowOff>1882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196</xdr:row>
      <xdr:rowOff>0</xdr:rowOff>
    </xdr:from>
    <xdr:to>
      <xdr:col>22</xdr:col>
      <xdr:colOff>190500</xdr:colOff>
      <xdr:row>197</xdr:row>
      <xdr:rowOff>3387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197</xdr:row>
      <xdr:rowOff>0</xdr:rowOff>
    </xdr:from>
    <xdr:to>
      <xdr:col>22</xdr:col>
      <xdr:colOff>190500</xdr:colOff>
      <xdr:row>198</xdr:row>
      <xdr:rowOff>20060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198</xdr:row>
      <xdr:rowOff>0</xdr:rowOff>
    </xdr:from>
    <xdr:to>
      <xdr:col>22</xdr:col>
      <xdr:colOff>190500</xdr:colOff>
      <xdr:row>199</xdr:row>
      <xdr:rowOff>1882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2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133348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0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0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133348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180975</xdr:rowOff>
    </xdr:from>
    <xdr:to>
      <xdr:col>22</xdr:col>
      <xdr:colOff>190500</xdr:colOff>
      <xdr:row>91</xdr:row>
      <xdr:rowOff>37878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90</xdr:row>
      <xdr:rowOff>135596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91</xdr:row>
      <xdr:rowOff>168755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55</xdr:row>
      <xdr:rowOff>57491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111608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59</xdr:row>
      <xdr:rowOff>136710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59</xdr:row>
      <xdr:rowOff>40343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60</xdr:row>
      <xdr:rowOff>57486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111612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67</xdr:row>
      <xdr:rowOff>17029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67</xdr:row>
      <xdr:rowOff>17029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135740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205742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55</xdr:row>
      <xdr:rowOff>58609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55</xdr:row>
      <xdr:rowOff>57491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111608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57</xdr:row>
      <xdr:rowOff>40340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59</xdr:row>
      <xdr:rowOff>136710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59</xdr:row>
      <xdr:rowOff>40343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59</xdr:row>
      <xdr:rowOff>40343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59</xdr:row>
      <xdr:rowOff>40343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61</xdr:row>
      <xdr:rowOff>211792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111612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63</xdr:row>
      <xdr:rowOff>40341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67</xdr:row>
      <xdr:rowOff>17029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135740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205742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55</xdr:row>
      <xdr:rowOff>57491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111608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59</xdr:row>
      <xdr:rowOff>136710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59</xdr:row>
      <xdr:rowOff>40343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60</xdr:row>
      <xdr:rowOff>57486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111612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67</xdr:row>
      <xdr:rowOff>17029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67</xdr:row>
      <xdr:rowOff>17029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135740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205742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9525</xdr:rowOff>
    </xdr:from>
    <xdr:to>
      <xdr:col>22</xdr:col>
      <xdr:colOff>190500</xdr:colOff>
      <xdr:row>82</xdr:row>
      <xdr:rowOff>209548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3809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209548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210558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207369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117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119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3462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0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1883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0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3462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1980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20060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2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2147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1884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20059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3460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1880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1982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0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1885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1905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4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1975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0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133348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0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0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133348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180975</xdr:rowOff>
    </xdr:from>
    <xdr:to>
      <xdr:col>22</xdr:col>
      <xdr:colOff>190500</xdr:colOff>
      <xdr:row>91</xdr:row>
      <xdr:rowOff>58609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90</xdr:row>
      <xdr:rowOff>135596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91</xdr:row>
      <xdr:rowOff>168755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55</xdr:row>
      <xdr:rowOff>58609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55</xdr:row>
      <xdr:rowOff>57491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111608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57</xdr:row>
      <xdr:rowOff>40340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59</xdr:row>
      <xdr:rowOff>136710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59</xdr:row>
      <xdr:rowOff>40343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59</xdr:row>
      <xdr:rowOff>40343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59</xdr:row>
      <xdr:rowOff>40343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61</xdr:row>
      <xdr:rowOff>211792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111612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63</xdr:row>
      <xdr:rowOff>40341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67</xdr:row>
      <xdr:rowOff>17029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135740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205742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55</xdr:row>
      <xdr:rowOff>57491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111608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57</xdr:row>
      <xdr:rowOff>40340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59</xdr:row>
      <xdr:rowOff>40343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61</xdr:row>
      <xdr:rowOff>211792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111612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63</xdr:row>
      <xdr:rowOff>40341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67</xdr:row>
      <xdr:rowOff>17029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135740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205742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95250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133348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0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80</xdr:row>
      <xdr:rowOff>0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3809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209548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90</xdr:row>
      <xdr:rowOff>135596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91</xdr:row>
      <xdr:rowOff>168755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210558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117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3462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0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1977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16873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0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1980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1881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20060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2147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1980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20059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3460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1880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1982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55</xdr:row>
      <xdr:rowOff>57491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111608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59</xdr:row>
      <xdr:rowOff>136710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59</xdr:row>
      <xdr:rowOff>40343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60</xdr:row>
      <xdr:rowOff>57486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111612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67</xdr:row>
      <xdr:rowOff>17029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67</xdr:row>
      <xdr:rowOff>17029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135740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205742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78</xdr:row>
      <xdr:rowOff>2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9525</xdr:rowOff>
    </xdr:from>
    <xdr:to>
      <xdr:col>22</xdr:col>
      <xdr:colOff>190500</xdr:colOff>
      <xdr:row>82</xdr:row>
      <xdr:rowOff>209548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3809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209548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133348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0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0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133348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180975</xdr:rowOff>
    </xdr:from>
    <xdr:to>
      <xdr:col>22</xdr:col>
      <xdr:colOff>190500</xdr:colOff>
      <xdr:row>91</xdr:row>
      <xdr:rowOff>58609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90</xdr:row>
      <xdr:rowOff>135596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91</xdr:row>
      <xdr:rowOff>168755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55</xdr:row>
      <xdr:rowOff>58609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55</xdr:row>
      <xdr:rowOff>57491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111608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57</xdr:row>
      <xdr:rowOff>40340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59</xdr:row>
      <xdr:rowOff>136710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59</xdr:row>
      <xdr:rowOff>40343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59</xdr:row>
      <xdr:rowOff>40343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59</xdr:row>
      <xdr:rowOff>40343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61</xdr:row>
      <xdr:rowOff>211792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111612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63</xdr:row>
      <xdr:rowOff>40341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67</xdr:row>
      <xdr:rowOff>17029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135740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205742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111608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57</xdr:row>
      <xdr:rowOff>40340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59</xdr:row>
      <xdr:rowOff>136710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60</xdr:row>
      <xdr:rowOff>57486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61</xdr:row>
      <xdr:rowOff>211792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111612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63</xdr:row>
      <xdr:rowOff>40341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67</xdr:row>
      <xdr:rowOff>17029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135740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95250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133348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0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133348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3808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78</xdr:row>
      <xdr:rowOff>2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79</xdr:row>
      <xdr:rowOff>3808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80</xdr:row>
      <xdr:rowOff>0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3809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90</xdr:row>
      <xdr:rowOff>135596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91</xdr:row>
      <xdr:rowOff>168755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55</xdr:row>
      <xdr:rowOff>57491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111608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55</xdr:row>
      <xdr:rowOff>58609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55</xdr:row>
      <xdr:rowOff>57491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111608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55</xdr:row>
      <xdr:rowOff>57491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111608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59</xdr:row>
      <xdr:rowOff>136710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59</xdr:row>
      <xdr:rowOff>40343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60</xdr:row>
      <xdr:rowOff>57486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111612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67</xdr:row>
      <xdr:rowOff>17029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67</xdr:row>
      <xdr:rowOff>17029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135740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205742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78</xdr:row>
      <xdr:rowOff>2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9525</xdr:rowOff>
    </xdr:from>
    <xdr:to>
      <xdr:col>22</xdr:col>
      <xdr:colOff>190500</xdr:colOff>
      <xdr:row>82</xdr:row>
      <xdr:rowOff>209548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3809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209548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210558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207369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117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119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3462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0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1883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0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3462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1980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20060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2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2147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1884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20059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3460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1880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1982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0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1885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1905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4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1975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0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1882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1880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1981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1883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2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2840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16508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1977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0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3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3463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1493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1885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3462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4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1885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3461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2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1975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2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1903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1903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2836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2836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1983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1880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6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191</xdr:row>
      <xdr:rowOff>0</xdr:rowOff>
    </xdr:from>
    <xdr:to>
      <xdr:col>22</xdr:col>
      <xdr:colOff>190500</xdr:colOff>
      <xdr:row>192</xdr:row>
      <xdr:rowOff>1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191</xdr:row>
      <xdr:rowOff>0</xdr:rowOff>
    </xdr:from>
    <xdr:to>
      <xdr:col>22</xdr:col>
      <xdr:colOff>190500</xdr:colOff>
      <xdr:row>192</xdr:row>
      <xdr:rowOff>1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192</xdr:row>
      <xdr:rowOff>0</xdr:rowOff>
    </xdr:from>
    <xdr:to>
      <xdr:col>22</xdr:col>
      <xdr:colOff>190500</xdr:colOff>
      <xdr:row>193</xdr:row>
      <xdr:rowOff>1977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193</xdr:row>
      <xdr:rowOff>0</xdr:rowOff>
    </xdr:from>
    <xdr:to>
      <xdr:col>22</xdr:col>
      <xdr:colOff>190500</xdr:colOff>
      <xdr:row>194</xdr:row>
      <xdr:rowOff>1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194</xdr:row>
      <xdr:rowOff>0</xdr:rowOff>
    </xdr:from>
    <xdr:to>
      <xdr:col>22</xdr:col>
      <xdr:colOff>190500</xdr:colOff>
      <xdr:row>195</xdr:row>
      <xdr:rowOff>3466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195</xdr:row>
      <xdr:rowOff>0</xdr:rowOff>
    </xdr:from>
    <xdr:to>
      <xdr:col>22</xdr:col>
      <xdr:colOff>190500</xdr:colOff>
      <xdr:row>196</xdr:row>
      <xdr:rowOff>1882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196</xdr:row>
      <xdr:rowOff>0</xdr:rowOff>
    </xdr:from>
    <xdr:to>
      <xdr:col>22</xdr:col>
      <xdr:colOff>190500</xdr:colOff>
      <xdr:row>197</xdr:row>
      <xdr:rowOff>3387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197</xdr:row>
      <xdr:rowOff>0</xdr:rowOff>
    </xdr:from>
    <xdr:to>
      <xdr:col>22</xdr:col>
      <xdr:colOff>190500</xdr:colOff>
      <xdr:row>198</xdr:row>
      <xdr:rowOff>20060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198</xdr:row>
      <xdr:rowOff>0</xdr:rowOff>
    </xdr:from>
    <xdr:to>
      <xdr:col>22</xdr:col>
      <xdr:colOff>190500</xdr:colOff>
      <xdr:row>199</xdr:row>
      <xdr:rowOff>1882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133348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0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0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133348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180975</xdr:rowOff>
    </xdr:from>
    <xdr:to>
      <xdr:col>22</xdr:col>
      <xdr:colOff>190500</xdr:colOff>
      <xdr:row>91</xdr:row>
      <xdr:rowOff>58609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90</xdr:row>
      <xdr:rowOff>135596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91</xdr:row>
      <xdr:rowOff>168755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55</xdr:row>
      <xdr:rowOff>58609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55</xdr:row>
      <xdr:rowOff>57491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111608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57</xdr:row>
      <xdr:rowOff>40340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59</xdr:row>
      <xdr:rowOff>136710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59</xdr:row>
      <xdr:rowOff>40343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59</xdr:row>
      <xdr:rowOff>40343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59</xdr:row>
      <xdr:rowOff>40343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61</xdr:row>
      <xdr:rowOff>211792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111612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63</xdr:row>
      <xdr:rowOff>40341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67</xdr:row>
      <xdr:rowOff>17029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135740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205742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55</xdr:row>
      <xdr:rowOff>57491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111608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59</xdr:row>
      <xdr:rowOff>136710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59</xdr:row>
      <xdr:rowOff>40343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60</xdr:row>
      <xdr:rowOff>57486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111612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67</xdr:row>
      <xdr:rowOff>17029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67</xdr:row>
      <xdr:rowOff>17029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135740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205742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55</xdr:row>
      <xdr:rowOff>58609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55</xdr:row>
      <xdr:rowOff>57491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111608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57</xdr:row>
      <xdr:rowOff>40340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59</xdr:row>
      <xdr:rowOff>136710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59</xdr:row>
      <xdr:rowOff>40343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59</xdr:row>
      <xdr:rowOff>40343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59</xdr:row>
      <xdr:rowOff>40343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61</xdr:row>
      <xdr:rowOff>211792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111612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63</xdr:row>
      <xdr:rowOff>40341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67</xdr:row>
      <xdr:rowOff>17029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135740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205742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210558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210558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210558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210557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9525</xdr:rowOff>
    </xdr:from>
    <xdr:to>
      <xdr:col>22</xdr:col>
      <xdr:colOff>190500</xdr:colOff>
      <xdr:row>81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210558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210559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210558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210558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210557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210559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117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210558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119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20058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3463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2174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1904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3386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20060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2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3460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3464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2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20058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16507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3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3463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20055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2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20058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0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2148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3463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20057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3463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3386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0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20057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1824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3385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3465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20058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3461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20058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3386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20061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0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20057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3462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2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3464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3464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2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2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20056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3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20057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190</xdr:row>
      <xdr:rowOff>0</xdr:rowOff>
    </xdr:from>
    <xdr:to>
      <xdr:col>22</xdr:col>
      <xdr:colOff>190500</xdr:colOff>
      <xdr:row>191</xdr:row>
      <xdr:rowOff>3386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190</xdr:row>
      <xdr:rowOff>0</xdr:rowOff>
    </xdr:from>
    <xdr:to>
      <xdr:col>22</xdr:col>
      <xdr:colOff>190500</xdr:colOff>
      <xdr:row>191</xdr:row>
      <xdr:rowOff>3386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191</xdr:row>
      <xdr:rowOff>0</xdr:rowOff>
    </xdr:from>
    <xdr:to>
      <xdr:col>22</xdr:col>
      <xdr:colOff>190500</xdr:colOff>
      <xdr:row>192</xdr:row>
      <xdr:rowOff>3463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192</xdr:row>
      <xdr:rowOff>0</xdr:rowOff>
    </xdr:from>
    <xdr:to>
      <xdr:col>22</xdr:col>
      <xdr:colOff>190500</xdr:colOff>
      <xdr:row>193</xdr:row>
      <xdr:rowOff>20058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193</xdr:row>
      <xdr:rowOff>0</xdr:rowOff>
    </xdr:from>
    <xdr:to>
      <xdr:col>22</xdr:col>
      <xdr:colOff>190500</xdr:colOff>
      <xdr:row>194</xdr:row>
      <xdr:rowOff>3386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194</xdr:row>
      <xdr:rowOff>0</xdr:rowOff>
    </xdr:from>
    <xdr:to>
      <xdr:col>22</xdr:col>
      <xdr:colOff>190500</xdr:colOff>
      <xdr:row>195</xdr:row>
      <xdr:rowOff>4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195</xdr:row>
      <xdr:rowOff>0</xdr:rowOff>
    </xdr:from>
    <xdr:to>
      <xdr:col>22</xdr:col>
      <xdr:colOff>190500</xdr:colOff>
      <xdr:row>196</xdr:row>
      <xdr:rowOff>2173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196</xdr:row>
      <xdr:rowOff>0</xdr:rowOff>
    </xdr:from>
    <xdr:to>
      <xdr:col>22</xdr:col>
      <xdr:colOff>190500</xdr:colOff>
      <xdr:row>197</xdr:row>
      <xdr:rowOff>1493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197</xdr:row>
      <xdr:rowOff>0</xdr:rowOff>
    </xdr:from>
    <xdr:to>
      <xdr:col>22</xdr:col>
      <xdr:colOff>190500</xdr:colOff>
      <xdr:row>198</xdr:row>
      <xdr:rowOff>20060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95250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133348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133348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180975</xdr:rowOff>
    </xdr:from>
    <xdr:to>
      <xdr:col>22</xdr:col>
      <xdr:colOff>190500</xdr:colOff>
      <xdr:row>88</xdr:row>
      <xdr:rowOff>94687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210558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210558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55</xdr:row>
      <xdr:rowOff>60740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111608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59</xdr:row>
      <xdr:rowOff>136710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59</xdr:row>
      <xdr:rowOff>40343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60</xdr:row>
      <xdr:rowOff>57486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111612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67</xdr:row>
      <xdr:rowOff>17029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67</xdr:row>
      <xdr:rowOff>17029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135740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205742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9525</xdr:rowOff>
    </xdr:from>
    <xdr:to>
      <xdr:col>22</xdr:col>
      <xdr:colOff>190500</xdr:colOff>
      <xdr:row>82</xdr:row>
      <xdr:rowOff>209548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209548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210558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117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119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2174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0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1883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0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3462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2175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20060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2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2147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1884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2174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20056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1880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1982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0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2175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4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1975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0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2174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20057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1981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1883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2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2840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2173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3462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0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3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3463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1493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1885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3462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5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1885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3461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2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1975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2176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3386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3386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2836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2836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1983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1880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6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191</xdr:row>
      <xdr:rowOff>0</xdr:rowOff>
    </xdr:from>
    <xdr:to>
      <xdr:col>22</xdr:col>
      <xdr:colOff>190500</xdr:colOff>
      <xdr:row>192</xdr:row>
      <xdr:rowOff>1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191</xdr:row>
      <xdr:rowOff>0</xdr:rowOff>
    </xdr:from>
    <xdr:to>
      <xdr:col>22</xdr:col>
      <xdr:colOff>190500</xdr:colOff>
      <xdr:row>192</xdr:row>
      <xdr:rowOff>1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192</xdr:row>
      <xdr:rowOff>0</xdr:rowOff>
    </xdr:from>
    <xdr:to>
      <xdr:col>22</xdr:col>
      <xdr:colOff>190500</xdr:colOff>
      <xdr:row>193</xdr:row>
      <xdr:rowOff>1977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193</xdr:row>
      <xdr:rowOff>0</xdr:rowOff>
    </xdr:from>
    <xdr:to>
      <xdr:col>22</xdr:col>
      <xdr:colOff>190500</xdr:colOff>
      <xdr:row>194</xdr:row>
      <xdr:rowOff>1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194</xdr:row>
      <xdr:rowOff>0</xdr:rowOff>
    </xdr:from>
    <xdr:to>
      <xdr:col>22</xdr:col>
      <xdr:colOff>190500</xdr:colOff>
      <xdr:row>195</xdr:row>
      <xdr:rowOff>3466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195</xdr:row>
      <xdr:rowOff>0</xdr:rowOff>
    </xdr:from>
    <xdr:to>
      <xdr:col>22</xdr:col>
      <xdr:colOff>190500</xdr:colOff>
      <xdr:row>196</xdr:row>
      <xdr:rowOff>1882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196</xdr:row>
      <xdr:rowOff>0</xdr:rowOff>
    </xdr:from>
    <xdr:to>
      <xdr:col>22</xdr:col>
      <xdr:colOff>190500</xdr:colOff>
      <xdr:row>197</xdr:row>
      <xdr:rowOff>3387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197</xdr:row>
      <xdr:rowOff>0</xdr:rowOff>
    </xdr:from>
    <xdr:to>
      <xdr:col>22</xdr:col>
      <xdr:colOff>190500</xdr:colOff>
      <xdr:row>198</xdr:row>
      <xdr:rowOff>2176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198</xdr:row>
      <xdr:rowOff>0</xdr:rowOff>
    </xdr:from>
    <xdr:to>
      <xdr:col>22</xdr:col>
      <xdr:colOff>190500</xdr:colOff>
      <xdr:row>199</xdr:row>
      <xdr:rowOff>0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54458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133348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134695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180975</xdr:rowOff>
    </xdr:from>
    <xdr:to>
      <xdr:col>22</xdr:col>
      <xdr:colOff>190500</xdr:colOff>
      <xdr:row>91</xdr:row>
      <xdr:rowOff>58610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90</xdr:row>
      <xdr:rowOff>135597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91</xdr:row>
      <xdr:rowOff>168755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43"/>
  <sheetViews>
    <sheetView tabSelected="1" topLeftCell="F3" zoomScaleNormal="100" workbookViewId="0">
      <selection activeCell="G7" sqref="G7:G23"/>
    </sheetView>
  </sheetViews>
  <sheetFormatPr defaultRowHeight="14.4" x14ac:dyDescent="0.3"/>
  <cols>
    <col min="1" max="1" width="1.44140625" style="5" bestFit="1" customWidth="1"/>
    <col min="2" max="2" width="5.6640625" style="5" bestFit="1" customWidth="1"/>
    <col min="3" max="3" width="31.6640625" style="1" customWidth="1"/>
    <col min="4" max="4" width="12.33203125" style="2" customWidth="1"/>
    <col min="5" max="5" width="10.5546875" style="3" customWidth="1"/>
    <col min="6" max="6" width="130" style="1" customWidth="1"/>
    <col min="7" max="7" width="29.6640625" style="4" bestFit="1" customWidth="1"/>
    <col min="8" max="8" width="29.6640625" style="4" customWidth="1"/>
    <col min="9" max="9" width="21.6640625" style="4" customWidth="1"/>
    <col min="10" max="10" width="16.33203125" style="1" customWidth="1"/>
    <col min="11" max="11" width="28.33203125" style="5" hidden="1" customWidth="1"/>
    <col min="12" max="12" width="32.5546875" style="5" customWidth="1"/>
    <col min="13" max="13" width="27.88671875" style="5" customWidth="1"/>
    <col min="14" max="14" width="45.5546875" style="4" customWidth="1"/>
    <col min="15" max="15" width="31.88671875" style="4" customWidth="1"/>
    <col min="16" max="16" width="17.6640625" style="4" hidden="1" customWidth="1"/>
    <col min="17" max="17" width="20.6640625" style="5" bestFit="1" customWidth="1"/>
    <col min="18" max="18" width="23.88671875" style="5" customWidth="1"/>
    <col min="19" max="19" width="21" style="5" bestFit="1" customWidth="1"/>
    <col min="20" max="20" width="20.6640625" style="5" customWidth="1"/>
    <col min="21" max="21" width="11.5546875" style="5" hidden="1" customWidth="1"/>
    <col min="22" max="22" width="37.109375" style="6" customWidth="1"/>
    <col min="23" max="16384" width="8.88671875" style="5"/>
  </cols>
  <sheetData>
    <row r="1" spans="1:22" ht="40.950000000000003" customHeight="1" x14ac:dyDescent="0.3">
      <c r="B1" s="187" t="s">
        <v>36</v>
      </c>
      <c r="C1" s="188"/>
      <c r="D1" s="188"/>
      <c r="E1" s="35"/>
      <c r="R1" s="30"/>
      <c r="S1" s="30"/>
      <c r="T1" s="30"/>
      <c r="V1" s="30"/>
    </row>
    <row r="2" spans="1:22" ht="18.75" customHeight="1" x14ac:dyDescent="0.3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95" customHeight="1" x14ac:dyDescent="0.3">
      <c r="B3" s="13"/>
      <c r="C3" s="12" t="s">
        <v>0</v>
      </c>
      <c r="D3" s="136"/>
      <c r="E3" s="136"/>
      <c r="F3" s="136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95" customHeight="1" thickBot="1" x14ac:dyDescent="0.35">
      <c r="B4" s="14"/>
      <c r="C4" s="15" t="s">
        <v>1</v>
      </c>
      <c r="D4" s="136"/>
      <c r="E4" s="136"/>
      <c r="F4" s="136"/>
      <c r="G4" s="136"/>
      <c r="H4" s="136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36" customHeight="1" thickBot="1" x14ac:dyDescent="0.35">
      <c r="B5" s="16"/>
      <c r="C5" s="17"/>
      <c r="D5" s="3"/>
      <c r="G5" s="185" t="s">
        <v>2</v>
      </c>
      <c r="H5" s="186"/>
      <c r="I5" s="1"/>
      <c r="J5" s="5"/>
      <c r="N5" s="1"/>
      <c r="O5" s="19"/>
      <c r="P5" s="19"/>
      <c r="R5" s="18" t="s">
        <v>2</v>
      </c>
      <c r="V5" s="37"/>
    </row>
    <row r="6" spans="1:22" ht="70.95" customHeight="1" thickTop="1" thickBot="1" x14ac:dyDescent="0.35">
      <c r="B6" s="38" t="s">
        <v>3</v>
      </c>
      <c r="C6" s="39" t="s">
        <v>16</v>
      </c>
      <c r="D6" s="39" t="s">
        <v>4</v>
      </c>
      <c r="E6" s="39" t="s">
        <v>17</v>
      </c>
      <c r="F6" s="39" t="s">
        <v>18</v>
      </c>
      <c r="G6" s="45" t="s">
        <v>27</v>
      </c>
      <c r="H6" s="46" t="s">
        <v>31</v>
      </c>
      <c r="I6" s="40" t="s">
        <v>19</v>
      </c>
      <c r="J6" s="39" t="s">
        <v>20</v>
      </c>
      <c r="K6" s="39" t="s">
        <v>35</v>
      </c>
      <c r="L6" s="41" t="s">
        <v>21</v>
      </c>
      <c r="M6" s="42" t="s">
        <v>22</v>
      </c>
      <c r="N6" s="41" t="s">
        <v>23</v>
      </c>
      <c r="O6" s="41" t="s">
        <v>28</v>
      </c>
      <c r="P6" s="41" t="s">
        <v>24</v>
      </c>
      <c r="Q6" s="39" t="s">
        <v>5</v>
      </c>
      <c r="R6" s="43" t="s">
        <v>6</v>
      </c>
      <c r="S6" s="137" t="s">
        <v>7</v>
      </c>
      <c r="T6" s="44" t="s">
        <v>8</v>
      </c>
      <c r="U6" s="41" t="s">
        <v>25</v>
      </c>
      <c r="V6" s="41" t="s">
        <v>26</v>
      </c>
    </row>
    <row r="7" spans="1:22" ht="81" customHeight="1" thickTop="1" x14ac:dyDescent="0.3">
      <c r="A7" s="20"/>
      <c r="B7" s="48">
        <v>1</v>
      </c>
      <c r="C7" s="49" t="s">
        <v>37</v>
      </c>
      <c r="D7" s="50">
        <v>4</v>
      </c>
      <c r="E7" s="51" t="s">
        <v>34</v>
      </c>
      <c r="F7" s="68" t="s">
        <v>44</v>
      </c>
      <c r="G7" s="140"/>
      <c r="H7" s="191"/>
      <c r="I7" s="189" t="s">
        <v>29</v>
      </c>
      <c r="J7" s="159" t="s">
        <v>30</v>
      </c>
      <c r="K7" s="159"/>
      <c r="L7" s="165"/>
      <c r="M7" s="182" t="s">
        <v>42</v>
      </c>
      <c r="N7" s="182" t="s">
        <v>43</v>
      </c>
      <c r="O7" s="183">
        <v>21</v>
      </c>
      <c r="P7" s="52">
        <f t="shared" ref="P7:P23" si="0">D7*Q7</f>
        <v>5200</v>
      </c>
      <c r="Q7" s="53">
        <v>1300</v>
      </c>
      <c r="R7" s="148"/>
      <c r="S7" s="54">
        <f t="shared" ref="S7:S23" si="1">D7*R7</f>
        <v>0</v>
      </c>
      <c r="T7" s="55" t="str">
        <f t="shared" ref="T7" si="2">IF(ISNUMBER(R7), IF(R7&gt;Q7,"NEVYHOVUJE","VYHOVUJE")," ")</f>
        <v xml:space="preserve"> </v>
      </c>
      <c r="U7" s="159"/>
      <c r="V7" s="159" t="s">
        <v>15</v>
      </c>
    </row>
    <row r="8" spans="1:22" ht="63" customHeight="1" x14ac:dyDescent="0.3">
      <c r="A8" s="20"/>
      <c r="B8" s="56">
        <v>2</v>
      </c>
      <c r="C8" s="57" t="s">
        <v>38</v>
      </c>
      <c r="D8" s="58">
        <v>4</v>
      </c>
      <c r="E8" s="59" t="s">
        <v>34</v>
      </c>
      <c r="F8" s="69" t="s">
        <v>45</v>
      </c>
      <c r="G8" s="141"/>
      <c r="H8" s="192"/>
      <c r="I8" s="177"/>
      <c r="J8" s="160"/>
      <c r="K8" s="160"/>
      <c r="L8" s="166"/>
      <c r="M8" s="166"/>
      <c r="N8" s="166"/>
      <c r="O8" s="181"/>
      <c r="P8" s="60">
        <f t="shared" si="0"/>
        <v>1400</v>
      </c>
      <c r="Q8" s="61">
        <v>350</v>
      </c>
      <c r="R8" s="149"/>
      <c r="S8" s="62">
        <f t="shared" si="1"/>
        <v>0</v>
      </c>
      <c r="T8" s="63" t="str">
        <f t="shared" ref="T8" si="3">IF(ISNUMBER(R8), IF(R8&gt;Q8,"NEVYHOVUJE","VYHOVUJE")," ")</f>
        <v xml:space="preserve"> </v>
      </c>
      <c r="U8" s="160"/>
      <c r="V8" s="160"/>
    </row>
    <row r="9" spans="1:22" ht="40.5" customHeight="1" x14ac:dyDescent="0.3">
      <c r="A9" s="20"/>
      <c r="B9" s="64">
        <v>3</v>
      </c>
      <c r="C9" s="65" t="s">
        <v>39</v>
      </c>
      <c r="D9" s="66">
        <v>5</v>
      </c>
      <c r="E9" s="138" t="s">
        <v>34</v>
      </c>
      <c r="F9" s="70" t="s">
        <v>46</v>
      </c>
      <c r="G9" s="142"/>
      <c r="H9" s="192"/>
      <c r="I9" s="177"/>
      <c r="J9" s="160"/>
      <c r="K9" s="160"/>
      <c r="L9" s="166"/>
      <c r="M9" s="166"/>
      <c r="N9" s="166"/>
      <c r="O9" s="181"/>
      <c r="P9" s="60">
        <f t="shared" si="0"/>
        <v>1750</v>
      </c>
      <c r="Q9" s="67">
        <v>350</v>
      </c>
      <c r="R9" s="150"/>
      <c r="S9" s="62">
        <f t="shared" si="1"/>
        <v>0</v>
      </c>
      <c r="T9" s="63" t="str">
        <f t="shared" ref="T9:T15" si="4">IF(ISNUMBER(R9), IF(R9&gt;Q9,"NEVYHOVUJE","VYHOVUJE")," ")</f>
        <v xml:space="preserve"> </v>
      </c>
      <c r="U9" s="160"/>
      <c r="V9" s="160"/>
    </row>
    <row r="10" spans="1:22" ht="40.5" customHeight="1" x14ac:dyDescent="0.3">
      <c r="A10" s="20"/>
      <c r="B10" s="64">
        <v>4</v>
      </c>
      <c r="C10" s="65" t="s">
        <v>40</v>
      </c>
      <c r="D10" s="66">
        <v>5</v>
      </c>
      <c r="E10" s="138" t="s">
        <v>34</v>
      </c>
      <c r="F10" s="70" t="s">
        <v>47</v>
      </c>
      <c r="G10" s="142"/>
      <c r="H10" s="192"/>
      <c r="I10" s="177"/>
      <c r="J10" s="160"/>
      <c r="K10" s="160"/>
      <c r="L10" s="166"/>
      <c r="M10" s="166"/>
      <c r="N10" s="166"/>
      <c r="O10" s="181"/>
      <c r="P10" s="60">
        <f t="shared" si="0"/>
        <v>500</v>
      </c>
      <c r="Q10" s="67">
        <v>100</v>
      </c>
      <c r="R10" s="150"/>
      <c r="S10" s="62">
        <f t="shared" si="1"/>
        <v>0</v>
      </c>
      <c r="T10" s="63" t="str">
        <f t="shared" si="4"/>
        <v xml:space="preserve"> </v>
      </c>
      <c r="U10" s="160"/>
      <c r="V10" s="160"/>
    </row>
    <row r="11" spans="1:22" ht="124.5" customHeight="1" thickBot="1" x14ac:dyDescent="0.35">
      <c r="A11" s="20"/>
      <c r="B11" s="78">
        <v>5</v>
      </c>
      <c r="C11" s="79" t="s">
        <v>41</v>
      </c>
      <c r="D11" s="80">
        <v>2</v>
      </c>
      <c r="E11" s="81" t="s">
        <v>34</v>
      </c>
      <c r="F11" s="82" t="s">
        <v>48</v>
      </c>
      <c r="G11" s="143"/>
      <c r="H11" s="193"/>
      <c r="I11" s="190"/>
      <c r="J11" s="161"/>
      <c r="K11" s="161"/>
      <c r="L11" s="167"/>
      <c r="M11" s="167"/>
      <c r="N11" s="167"/>
      <c r="O11" s="184"/>
      <c r="P11" s="83">
        <f t="shared" si="0"/>
        <v>5000</v>
      </c>
      <c r="Q11" s="84">
        <v>2500</v>
      </c>
      <c r="R11" s="151"/>
      <c r="S11" s="85">
        <f t="shared" si="1"/>
        <v>0</v>
      </c>
      <c r="T11" s="86" t="str">
        <f t="shared" si="4"/>
        <v xml:space="preserve"> </v>
      </c>
      <c r="U11" s="161"/>
      <c r="V11" s="161"/>
    </row>
    <row r="12" spans="1:22" ht="108.75" customHeight="1" x14ac:dyDescent="0.3">
      <c r="A12" s="20"/>
      <c r="B12" s="71">
        <v>6</v>
      </c>
      <c r="C12" s="72" t="s">
        <v>49</v>
      </c>
      <c r="D12" s="73">
        <v>1</v>
      </c>
      <c r="E12" s="131" t="s">
        <v>34</v>
      </c>
      <c r="F12" s="87" t="s">
        <v>58</v>
      </c>
      <c r="G12" s="144"/>
      <c r="H12" s="194"/>
      <c r="I12" s="176" t="s">
        <v>29</v>
      </c>
      <c r="J12" s="164" t="s">
        <v>30</v>
      </c>
      <c r="K12" s="164"/>
      <c r="L12" s="135" t="s">
        <v>55</v>
      </c>
      <c r="M12" s="178" t="s">
        <v>53</v>
      </c>
      <c r="N12" s="178" t="s">
        <v>54</v>
      </c>
      <c r="O12" s="180">
        <v>21</v>
      </c>
      <c r="P12" s="74">
        <f t="shared" si="0"/>
        <v>2130</v>
      </c>
      <c r="Q12" s="75">
        <v>2130</v>
      </c>
      <c r="R12" s="152"/>
      <c r="S12" s="76">
        <f t="shared" si="1"/>
        <v>0</v>
      </c>
      <c r="T12" s="77" t="str">
        <f t="shared" si="4"/>
        <v xml:space="preserve"> </v>
      </c>
      <c r="U12" s="164"/>
      <c r="V12" s="164" t="s">
        <v>14</v>
      </c>
    </row>
    <row r="13" spans="1:22" ht="121.5" customHeight="1" x14ac:dyDescent="0.3">
      <c r="A13" s="20"/>
      <c r="B13" s="64">
        <v>7</v>
      </c>
      <c r="C13" s="65" t="s">
        <v>50</v>
      </c>
      <c r="D13" s="66">
        <v>4</v>
      </c>
      <c r="E13" s="138" t="s">
        <v>34</v>
      </c>
      <c r="F13" s="88" t="s">
        <v>59</v>
      </c>
      <c r="G13" s="142"/>
      <c r="H13" s="192"/>
      <c r="I13" s="177"/>
      <c r="J13" s="160"/>
      <c r="K13" s="160"/>
      <c r="L13" s="139" t="s">
        <v>55</v>
      </c>
      <c r="M13" s="179"/>
      <c r="N13" s="179"/>
      <c r="O13" s="181"/>
      <c r="P13" s="60">
        <f t="shared" si="0"/>
        <v>6120</v>
      </c>
      <c r="Q13" s="67">
        <v>1530</v>
      </c>
      <c r="R13" s="150"/>
      <c r="S13" s="62">
        <f t="shared" si="1"/>
        <v>0</v>
      </c>
      <c r="T13" s="63" t="str">
        <f t="shared" si="4"/>
        <v xml:space="preserve"> </v>
      </c>
      <c r="U13" s="160"/>
      <c r="V13" s="158"/>
    </row>
    <row r="14" spans="1:22" ht="189.75" customHeight="1" x14ac:dyDescent="0.3">
      <c r="A14" s="20"/>
      <c r="B14" s="64">
        <v>8</v>
      </c>
      <c r="C14" s="65" t="s">
        <v>51</v>
      </c>
      <c r="D14" s="66">
        <v>3</v>
      </c>
      <c r="E14" s="138" t="s">
        <v>34</v>
      </c>
      <c r="F14" s="156" t="s">
        <v>82</v>
      </c>
      <c r="G14" s="142"/>
      <c r="H14" s="192"/>
      <c r="I14" s="177"/>
      <c r="J14" s="160"/>
      <c r="K14" s="160"/>
      <c r="L14" s="162" t="s">
        <v>57</v>
      </c>
      <c r="M14" s="179"/>
      <c r="N14" s="179"/>
      <c r="O14" s="181"/>
      <c r="P14" s="60">
        <f t="shared" si="0"/>
        <v>1740</v>
      </c>
      <c r="Q14" s="67">
        <v>580</v>
      </c>
      <c r="R14" s="150"/>
      <c r="S14" s="62">
        <f t="shared" si="1"/>
        <v>0</v>
      </c>
      <c r="T14" s="63" t="str">
        <f t="shared" si="4"/>
        <v xml:space="preserve"> </v>
      </c>
      <c r="U14" s="160"/>
      <c r="V14" s="157" t="s">
        <v>15</v>
      </c>
    </row>
    <row r="15" spans="1:22" ht="73.5" customHeight="1" x14ac:dyDescent="0.3">
      <c r="A15" s="20"/>
      <c r="B15" s="64">
        <v>9</v>
      </c>
      <c r="C15" s="89" t="s">
        <v>60</v>
      </c>
      <c r="D15" s="66">
        <v>2</v>
      </c>
      <c r="E15" s="138" t="s">
        <v>34</v>
      </c>
      <c r="F15" s="88" t="s">
        <v>61</v>
      </c>
      <c r="G15" s="142"/>
      <c r="H15" s="192"/>
      <c r="I15" s="177"/>
      <c r="J15" s="160"/>
      <c r="K15" s="160"/>
      <c r="L15" s="163"/>
      <c r="M15" s="179"/>
      <c r="N15" s="179"/>
      <c r="O15" s="181"/>
      <c r="P15" s="60">
        <f t="shared" si="0"/>
        <v>460</v>
      </c>
      <c r="Q15" s="67">
        <v>230</v>
      </c>
      <c r="R15" s="150"/>
      <c r="S15" s="62">
        <f t="shared" si="1"/>
        <v>0</v>
      </c>
      <c r="T15" s="63" t="str">
        <f t="shared" si="4"/>
        <v xml:space="preserve"> </v>
      </c>
      <c r="U15" s="160"/>
      <c r="V15" s="158"/>
    </row>
    <row r="16" spans="1:22" ht="71.25" customHeight="1" thickBot="1" x14ac:dyDescent="0.35">
      <c r="A16" s="20"/>
      <c r="B16" s="64">
        <v>10</v>
      </c>
      <c r="C16" s="90" t="s">
        <v>52</v>
      </c>
      <c r="D16" s="66">
        <v>1</v>
      </c>
      <c r="E16" s="138" t="s">
        <v>34</v>
      </c>
      <c r="F16" s="88" t="s">
        <v>62</v>
      </c>
      <c r="G16" s="142"/>
      <c r="H16" s="192"/>
      <c r="I16" s="177"/>
      <c r="J16" s="160"/>
      <c r="K16" s="160"/>
      <c r="L16" s="139" t="s">
        <v>56</v>
      </c>
      <c r="M16" s="179"/>
      <c r="N16" s="179"/>
      <c r="O16" s="181"/>
      <c r="P16" s="91">
        <f t="shared" si="0"/>
        <v>2000</v>
      </c>
      <c r="Q16" s="67">
        <v>2000</v>
      </c>
      <c r="R16" s="150"/>
      <c r="S16" s="92">
        <f t="shared" si="1"/>
        <v>0</v>
      </c>
      <c r="T16" s="93" t="str">
        <f t="shared" ref="T16" si="5">IF(ISNUMBER(R16), IF(R16&gt;Q16,"NEVYHOVUJE","VYHOVUJE")," ")</f>
        <v xml:space="preserve"> </v>
      </c>
      <c r="U16" s="160"/>
      <c r="V16" s="138" t="s">
        <v>12</v>
      </c>
    </row>
    <row r="17" spans="1:22" ht="94.5" customHeight="1" thickBot="1" x14ac:dyDescent="0.35">
      <c r="A17" s="20"/>
      <c r="B17" s="94">
        <v>11</v>
      </c>
      <c r="C17" s="95" t="s">
        <v>63</v>
      </c>
      <c r="D17" s="96">
        <v>6</v>
      </c>
      <c r="E17" s="130" t="s">
        <v>34</v>
      </c>
      <c r="F17" s="97" t="s">
        <v>64</v>
      </c>
      <c r="G17" s="145"/>
      <c r="H17" s="133"/>
      <c r="I17" s="95" t="s">
        <v>29</v>
      </c>
      <c r="J17" s="130" t="s">
        <v>30</v>
      </c>
      <c r="K17" s="130"/>
      <c r="L17" s="134"/>
      <c r="M17" s="98" t="s">
        <v>65</v>
      </c>
      <c r="N17" s="98" t="s">
        <v>66</v>
      </c>
      <c r="O17" s="132">
        <v>21</v>
      </c>
      <c r="P17" s="99">
        <f t="shared" si="0"/>
        <v>3600</v>
      </c>
      <c r="Q17" s="100">
        <v>600</v>
      </c>
      <c r="R17" s="153"/>
      <c r="S17" s="101">
        <f t="shared" si="1"/>
        <v>0</v>
      </c>
      <c r="T17" s="102" t="str">
        <f t="shared" ref="T17" si="6">IF(ISNUMBER(R17), IF(R17&gt;Q17,"NEVYHOVUJE","VYHOVUJE")," ")</f>
        <v xml:space="preserve"> </v>
      </c>
      <c r="U17" s="130"/>
      <c r="V17" s="130" t="s">
        <v>15</v>
      </c>
    </row>
    <row r="18" spans="1:22" ht="136.5" customHeight="1" x14ac:dyDescent="0.3">
      <c r="A18" s="20"/>
      <c r="B18" s="103">
        <v>12</v>
      </c>
      <c r="C18" s="111" t="s">
        <v>74</v>
      </c>
      <c r="D18" s="104">
        <v>15</v>
      </c>
      <c r="E18" s="105" t="s">
        <v>34</v>
      </c>
      <c r="F18" s="112" t="s">
        <v>71</v>
      </c>
      <c r="G18" s="146"/>
      <c r="H18" s="194"/>
      <c r="I18" s="198" t="s">
        <v>29</v>
      </c>
      <c r="J18" s="164" t="s">
        <v>30</v>
      </c>
      <c r="K18" s="164"/>
      <c r="L18" s="178"/>
      <c r="M18" s="196" t="s">
        <v>69</v>
      </c>
      <c r="N18" s="196" t="s">
        <v>70</v>
      </c>
      <c r="O18" s="180">
        <v>21</v>
      </c>
      <c r="P18" s="106">
        <f t="shared" si="0"/>
        <v>22500</v>
      </c>
      <c r="Q18" s="107">
        <v>1500</v>
      </c>
      <c r="R18" s="154"/>
      <c r="S18" s="108">
        <f t="shared" si="1"/>
        <v>0</v>
      </c>
      <c r="T18" s="109" t="str">
        <f t="shared" ref="T18:T22" si="7">IF(ISNUMBER(R18), IF(R18&gt;Q18,"NEVYHOVUJE","VYHOVUJE")," ")</f>
        <v xml:space="preserve"> </v>
      </c>
      <c r="U18" s="105"/>
      <c r="V18" s="164" t="s">
        <v>13</v>
      </c>
    </row>
    <row r="19" spans="1:22" ht="129" customHeight="1" x14ac:dyDescent="0.3">
      <c r="A19" s="20"/>
      <c r="B19" s="56">
        <v>13</v>
      </c>
      <c r="C19" s="114" t="s">
        <v>75</v>
      </c>
      <c r="D19" s="58">
        <v>2</v>
      </c>
      <c r="E19" s="59" t="s">
        <v>34</v>
      </c>
      <c r="F19" s="113" t="s">
        <v>72</v>
      </c>
      <c r="G19" s="141"/>
      <c r="H19" s="192"/>
      <c r="I19" s="199"/>
      <c r="J19" s="160"/>
      <c r="K19" s="160"/>
      <c r="L19" s="195"/>
      <c r="M19" s="197"/>
      <c r="N19" s="197"/>
      <c r="O19" s="181"/>
      <c r="P19" s="60">
        <f t="shared" si="0"/>
        <v>2000</v>
      </c>
      <c r="Q19" s="61">
        <v>1000</v>
      </c>
      <c r="R19" s="149"/>
      <c r="S19" s="62">
        <f t="shared" si="1"/>
        <v>0</v>
      </c>
      <c r="T19" s="63" t="str">
        <f t="shared" si="7"/>
        <v xml:space="preserve"> </v>
      </c>
      <c r="U19" s="59"/>
      <c r="V19" s="160"/>
    </row>
    <row r="20" spans="1:22" ht="134.25" customHeight="1" x14ac:dyDescent="0.3">
      <c r="A20" s="20"/>
      <c r="B20" s="56">
        <v>14</v>
      </c>
      <c r="C20" s="114" t="s">
        <v>76</v>
      </c>
      <c r="D20" s="58">
        <v>1</v>
      </c>
      <c r="E20" s="59" t="s">
        <v>34</v>
      </c>
      <c r="F20" s="113" t="s">
        <v>73</v>
      </c>
      <c r="G20" s="141"/>
      <c r="H20" s="192"/>
      <c r="I20" s="199"/>
      <c r="J20" s="160"/>
      <c r="K20" s="160"/>
      <c r="L20" s="195"/>
      <c r="M20" s="197"/>
      <c r="N20" s="197"/>
      <c r="O20" s="181"/>
      <c r="P20" s="60">
        <f t="shared" si="0"/>
        <v>2400</v>
      </c>
      <c r="Q20" s="61">
        <v>2400</v>
      </c>
      <c r="R20" s="149"/>
      <c r="S20" s="62">
        <f t="shared" si="1"/>
        <v>0</v>
      </c>
      <c r="T20" s="63" t="str">
        <f t="shared" si="7"/>
        <v xml:space="preserve"> </v>
      </c>
      <c r="U20" s="59"/>
      <c r="V20" s="160"/>
    </row>
    <row r="21" spans="1:22" ht="153.75" customHeight="1" x14ac:dyDescent="0.3">
      <c r="A21" s="20"/>
      <c r="B21" s="56">
        <v>15</v>
      </c>
      <c r="C21" s="110" t="s">
        <v>67</v>
      </c>
      <c r="D21" s="58">
        <v>20</v>
      </c>
      <c r="E21" s="59" t="s">
        <v>34</v>
      </c>
      <c r="F21" s="113" t="s">
        <v>77</v>
      </c>
      <c r="G21" s="141"/>
      <c r="H21" s="192"/>
      <c r="I21" s="199"/>
      <c r="J21" s="160"/>
      <c r="K21" s="160"/>
      <c r="L21" s="195"/>
      <c r="M21" s="197"/>
      <c r="N21" s="197"/>
      <c r="O21" s="181"/>
      <c r="P21" s="60">
        <f t="shared" si="0"/>
        <v>8000</v>
      </c>
      <c r="Q21" s="61">
        <v>400</v>
      </c>
      <c r="R21" s="149"/>
      <c r="S21" s="62">
        <f t="shared" si="1"/>
        <v>0</v>
      </c>
      <c r="T21" s="63" t="str">
        <f t="shared" si="7"/>
        <v xml:space="preserve"> </v>
      </c>
      <c r="U21" s="59"/>
      <c r="V21" s="160"/>
    </row>
    <row r="22" spans="1:22" ht="153" customHeight="1" thickBot="1" x14ac:dyDescent="0.35">
      <c r="A22" s="20"/>
      <c r="B22" s="64">
        <v>16</v>
      </c>
      <c r="C22" s="115" t="s">
        <v>68</v>
      </c>
      <c r="D22" s="66">
        <v>5</v>
      </c>
      <c r="E22" s="138" t="s">
        <v>34</v>
      </c>
      <c r="F22" s="116" t="s">
        <v>77</v>
      </c>
      <c r="G22" s="142"/>
      <c r="H22" s="192"/>
      <c r="I22" s="199"/>
      <c r="J22" s="160"/>
      <c r="K22" s="160"/>
      <c r="L22" s="195"/>
      <c r="M22" s="197"/>
      <c r="N22" s="197"/>
      <c r="O22" s="181"/>
      <c r="P22" s="91">
        <f t="shared" si="0"/>
        <v>2000</v>
      </c>
      <c r="Q22" s="67">
        <v>400</v>
      </c>
      <c r="R22" s="150"/>
      <c r="S22" s="92">
        <f t="shared" si="1"/>
        <v>0</v>
      </c>
      <c r="T22" s="93" t="str">
        <f t="shared" si="7"/>
        <v xml:space="preserve"> </v>
      </c>
      <c r="U22" s="138"/>
      <c r="V22" s="160"/>
    </row>
    <row r="23" spans="1:22" ht="153" customHeight="1" thickBot="1" x14ac:dyDescent="0.35">
      <c r="A23" s="20"/>
      <c r="B23" s="117">
        <v>17</v>
      </c>
      <c r="C23" s="126" t="s">
        <v>81</v>
      </c>
      <c r="D23" s="118">
        <v>1</v>
      </c>
      <c r="E23" s="119" t="s">
        <v>34</v>
      </c>
      <c r="F23" s="129" t="s">
        <v>80</v>
      </c>
      <c r="G23" s="147"/>
      <c r="H23" s="127"/>
      <c r="I23" s="126" t="s">
        <v>29</v>
      </c>
      <c r="J23" s="119" t="s">
        <v>30</v>
      </c>
      <c r="K23" s="119"/>
      <c r="L23" s="120"/>
      <c r="M23" s="128" t="s">
        <v>78</v>
      </c>
      <c r="N23" s="128" t="s">
        <v>79</v>
      </c>
      <c r="O23" s="121">
        <v>21</v>
      </c>
      <c r="P23" s="122">
        <f t="shared" si="0"/>
        <v>1900</v>
      </c>
      <c r="Q23" s="123">
        <v>1900</v>
      </c>
      <c r="R23" s="155"/>
      <c r="S23" s="124">
        <f t="shared" si="1"/>
        <v>0</v>
      </c>
      <c r="T23" s="125" t="str">
        <f t="shared" ref="T23" si="8">IF(ISNUMBER(R23), IF(R23&gt;Q23,"NEVYHOVUJE","VYHOVUJE")," ")</f>
        <v xml:space="preserve"> </v>
      </c>
      <c r="U23" s="119"/>
      <c r="V23" s="119" t="s">
        <v>11</v>
      </c>
    </row>
    <row r="24" spans="1:22" ht="17.399999999999999" customHeight="1" thickTop="1" thickBot="1" x14ac:dyDescent="0.35">
      <c r="C24" s="5"/>
      <c r="D24" s="5"/>
      <c r="E24" s="5"/>
      <c r="F24" s="5"/>
      <c r="G24" s="33"/>
      <c r="H24" s="33"/>
      <c r="I24" s="5"/>
      <c r="J24" s="5"/>
      <c r="N24" s="5"/>
      <c r="O24" s="5"/>
      <c r="P24" s="5"/>
    </row>
    <row r="25" spans="1:22" ht="82.95" customHeight="1" thickTop="1" thickBot="1" x14ac:dyDescent="0.35">
      <c r="B25" s="172" t="s">
        <v>33</v>
      </c>
      <c r="C25" s="172"/>
      <c r="D25" s="172"/>
      <c r="E25" s="172"/>
      <c r="F25" s="172"/>
      <c r="G25" s="172"/>
      <c r="H25" s="172"/>
      <c r="I25" s="172"/>
      <c r="J25" s="21"/>
      <c r="K25" s="21"/>
      <c r="L25" s="7"/>
      <c r="M25" s="7"/>
      <c r="N25" s="7"/>
      <c r="O25" s="22"/>
      <c r="P25" s="22"/>
      <c r="Q25" s="23" t="s">
        <v>9</v>
      </c>
      <c r="R25" s="173" t="s">
        <v>10</v>
      </c>
      <c r="S25" s="174"/>
      <c r="T25" s="175"/>
      <c r="U25" s="24"/>
      <c r="V25" s="25"/>
    </row>
    <row r="26" spans="1:22" ht="43.2" customHeight="1" thickTop="1" thickBot="1" x14ac:dyDescent="0.35">
      <c r="B26" s="168" t="s">
        <v>32</v>
      </c>
      <c r="C26" s="168"/>
      <c r="D26" s="168"/>
      <c r="E26" s="168"/>
      <c r="F26" s="168"/>
      <c r="G26" s="168"/>
      <c r="I26" s="26"/>
      <c r="L26" s="9"/>
      <c r="M26" s="9"/>
      <c r="N26" s="9"/>
      <c r="O26" s="27"/>
      <c r="P26" s="27"/>
      <c r="Q26" s="28">
        <f>SUM(P7:P23)</f>
        <v>68700</v>
      </c>
      <c r="R26" s="169">
        <f>SUM(S7:S23)</f>
        <v>0</v>
      </c>
      <c r="S26" s="170"/>
      <c r="T26" s="171"/>
    </row>
    <row r="27" spans="1:22" ht="15" thickTop="1" x14ac:dyDescent="0.3">
      <c r="H27" s="136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1:22" x14ac:dyDescent="0.3">
      <c r="B28" s="47"/>
      <c r="C28" s="47"/>
      <c r="D28" s="47"/>
      <c r="E28" s="47"/>
      <c r="F28" s="47"/>
      <c r="G28" s="136"/>
      <c r="H28" s="136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1:22" x14ac:dyDescent="0.3">
      <c r="B29" s="47"/>
      <c r="C29" s="47"/>
      <c r="D29" s="47"/>
      <c r="E29" s="47"/>
      <c r="F29" s="47"/>
      <c r="G29" s="136"/>
      <c r="H29" s="136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1:22" x14ac:dyDescent="0.3">
      <c r="B30" s="47"/>
      <c r="C30" s="47"/>
      <c r="D30" s="47"/>
      <c r="E30" s="47"/>
      <c r="F30" s="47"/>
      <c r="G30" s="136"/>
      <c r="H30" s="136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1:22" ht="19.95" customHeight="1" x14ac:dyDescent="0.3">
      <c r="C31" s="21"/>
      <c r="D31" s="29"/>
      <c r="E31" s="21"/>
      <c r="F31" s="21"/>
      <c r="G31" s="136"/>
      <c r="H31" s="136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1:22" ht="19.95" customHeight="1" x14ac:dyDescent="0.3">
      <c r="H32" s="36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95" customHeight="1" x14ac:dyDescent="0.3">
      <c r="C33" s="21"/>
      <c r="D33" s="29"/>
      <c r="E33" s="21"/>
      <c r="F33" s="21"/>
      <c r="G33" s="136"/>
      <c r="H33" s="136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95" customHeight="1" x14ac:dyDescent="0.3">
      <c r="C34" s="21"/>
      <c r="D34" s="29"/>
      <c r="E34" s="21"/>
      <c r="F34" s="21"/>
      <c r="G34" s="136"/>
      <c r="H34" s="136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95" customHeight="1" x14ac:dyDescent="0.3">
      <c r="C35" s="21"/>
      <c r="D35" s="29"/>
      <c r="E35" s="21"/>
      <c r="F35" s="21"/>
      <c r="G35" s="136"/>
      <c r="H35" s="136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95" customHeight="1" x14ac:dyDescent="0.3">
      <c r="C36" s="21"/>
      <c r="D36" s="29"/>
      <c r="E36" s="21"/>
      <c r="F36" s="21"/>
      <c r="G36" s="136"/>
      <c r="H36" s="136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95" customHeight="1" x14ac:dyDescent="0.3">
      <c r="C37" s="21"/>
      <c r="D37" s="29"/>
      <c r="E37" s="21"/>
      <c r="F37" s="21"/>
      <c r="G37" s="136"/>
      <c r="H37" s="136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95" customHeight="1" x14ac:dyDescent="0.3">
      <c r="C38" s="21"/>
      <c r="D38" s="29"/>
      <c r="E38" s="21"/>
      <c r="F38" s="21"/>
      <c r="G38" s="136"/>
      <c r="H38" s="136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95" customHeight="1" x14ac:dyDescent="0.3">
      <c r="C39" s="21"/>
      <c r="D39" s="29"/>
      <c r="E39" s="21"/>
      <c r="F39" s="21"/>
      <c r="G39" s="136"/>
      <c r="H39" s="136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95" customHeight="1" x14ac:dyDescent="0.3">
      <c r="C40" s="21"/>
      <c r="D40" s="29"/>
      <c r="E40" s="21"/>
      <c r="F40" s="21"/>
      <c r="G40" s="136"/>
      <c r="H40" s="136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95" customHeight="1" x14ac:dyDescent="0.3">
      <c r="C41" s="21"/>
      <c r="D41" s="29"/>
      <c r="E41" s="21"/>
      <c r="F41" s="21"/>
      <c r="G41" s="136"/>
      <c r="H41" s="136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95" customHeight="1" x14ac:dyDescent="0.3">
      <c r="C42" s="21"/>
      <c r="D42" s="29"/>
      <c r="E42" s="21"/>
      <c r="F42" s="21"/>
      <c r="G42" s="136"/>
      <c r="H42" s="136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95" customHeight="1" x14ac:dyDescent="0.3">
      <c r="C43" s="21"/>
      <c r="D43" s="29"/>
      <c r="E43" s="21"/>
      <c r="F43" s="21"/>
      <c r="G43" s="136"/>
      <c r="H43" s="136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95" customHeight="1" x14ac:dyDescent="0.3">
      <c r="C44" s="21"/>
      <c r="D44" s="29"/>
      <c r="E44" s="21"/>
      <c r="F44" s="21"/>
      <c r="G44" s="136"/>
      <c r="H44" s="136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95" customHeight="1" x14ac:dyDescent="0.3">
      <c r="C45" s="21"/>
      <c r="D45" s="29"/>
      <c r="E45" s="21"/>
      <c r="F45" s="21"/>
      <c r="G45" s="136"/>
      <c r="H45" s="136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95" customHeight="1" x14ac:dyDescent="0.3">
      <c r="C46" s="21"/>
      <c r="D46" s="29"/>
      <c r="E46" s="21"/>
      <c r="F46" s="21"/>
      <c r="G46" s="136"/>
      <c r="H46" s="136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95" customHeight="1" x14ac:dyDescent="0.3">
      <c r="C47" s="21"/>
      <c r="D47" s="29"/>
      <c r="E47" s="21"/>
      <c r="F47" s="21"/>
      <c r="G47" s="136"/>
      <c r="H47" s="136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95" customHeight="1" x14ac:dyDescent="0.3">
      <c r="C48" s="21"/>
      <c r="D48" s="29"/>
      <c r="E48" s="21"/>
      <c r="F48" s="21"/>
      <c r="G48" s="136"/>
      <c r="H48" s="136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95" customHeight="1" x14ac:dyDescent="0.3">
      <c r="C49" s="21"/>
      <c r="D49" s="29"/>
      <c r="E49" s="21"/>
      <c r="F49" s="21"/>
      <c r="G49" s="136"/>
      <c r="H49" s="136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95" customHeight="1" x14ac:dyDescent="0.3">
      <c r="C50" s="21"/>
      <c r="D50" s="29"/>
      <c r="E50" s="21"/>
      <c r="F50" s="21"/>
      <c r="G50" s="136"/>
      <c r="H50" s="136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95" customHeight="1" x14ac:dyDescent="0.3">
      <c r="C51" s="21"/>
      <c r="D51" s="29"/>
      <c r="E51" s="21"/>
      <c r="F51" s="21"/>
      <c r="G51" s="136"/>
      <c r="H51" s="136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95" customHeight="1" x14ac:dyDescent="0.3">
      <c r="C52" s="21"/>
      <c r="D52" s="29"/>
      <c r="E52" s="21"/>
      <c r="F52" s="21"/>
      <c r="G52" s="136"/>
      <c r="H52" s="136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95" customHeight="1" x14ac:dyDescent="0.3">
      <c r="C53" s="21"/>
      <c r="D53" s="29"/>
      <c r="E53" s="21"/>
      <c r="F53" s="21"/>
      <c r="G53" s="136"/>
      <c r="H53" s="136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95" customHeight="1" x14ac:dyDescent="0.3">
      <c r="C54" s="21"/>
      <c r="D54" s="29"/>
      <c r="E54" s="21"/>
      <c r="F54" s="21"/>
      <c r="G54" s="136"/>
      <c r="H54" s="136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95" customHeight="1" x14ac:dyDescent="0.3">
      <c r="C55" s="21"/>
      <c r="D55" s="29"/>
      <c r="E55" s="21"/>
      <c r="F55" s="21"/>
      <c r="G55" s="136"/>
      <c r="H55" s="136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95" customHeight="1" x14ac:dyDescent="0.3">
      <c r="C56" s="21"/>
      <c r="D56" s="29"/>
      <c r="E56" s="21"/>
      <c r="F56" s="21"/>
      <c r="G56" s="136"/>
      <c r="H56" s="136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95" customHeight="1" x14ac:dyDescent="0.3">
      <c r="C57" s="21"/>
      <c r="D57" s="29"/>
      <c r="E57" s="21"/>
      <c r="F57" s="21"/>
      <c r="G57" s="136"/>
      <c r="H57" s="136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95" customHeight="1" x14ac:dyDescent="0.3">
      <c r="C58" s="21"/>
      <c r="D58" s="29"/>
      <c r="E58" s="21"/>
      <c r="F58" s="21"/>
      <c r="G58" s="136"/>
      <c r="H58" s="136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95" customHeight="1" x14ac:dyDescent="0.3">
      <c r="C59" s="21"/>
      <c r="D59" s="29"/>
      <c r="E59" s="21"/>
      <c r="F59" s="21"/>
      <c r="G59" s="136"/>
      <c r="H59" s="136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95" customHeight="1" x14ac:dyDescent="0.3">
      <c r="C60" s="21"/>
      <c r="D60" s="29"/>
      <c r="E60" s="21"/>
      <c r="F60" s="21"/>
      <c r="G60" s="136"/>
      <c r="H60" s="136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95" customHeight="1" x14ac:dyDescent="0.3">
      <c r="C61" s="21"/>
      <c r="D61" s="29"/>
      <c r="E61" s="21"/>
      <c r="F61" s="21"/>
      <c r="G61" s="136"/>
      <c r="H61" s="136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95" customHeight="1" x14ac:dyDescent="0.3">
      <c r="C62" s="21"/>
      <c r="D62" s="29"/>
      <c r="E62" s="21"/>
      <c r="F62" s="21"/>
      <c r="G62" s="136"/>
      <c r="H62" s="136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95" customHeight="1" x14ac:dyDescent="0.3">
      <c r="C63" s="21"/>
      <c r="D63" s="29"/>
      <c r="E63" s="21"/>
      <c r="F63" s="21"/>
      <c r="G63" s="136"/>
      <c r="H63" s="136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95" customHeight="1" x14ac:dyDescent="0.3">
      <c r="C64" s="21"/>
      <c r="D64" s="29"/>
      <c r="E64" s="21"/>
      <c r="F64" s="21"/>
      <c r="G64" s="136"/>
      <c r="H64" s="136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95" customHeight="1" x14ac:dyDescent="0.3">
      <c r="C65" s="21"/>
      <c r="D65" s="29"/>
      <c r="E65" s="21"/>
      <c r="F65" s="21"/>
      <c r="G65" s="136"/>
      <c r="H65" s="136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95" customHeight="1" x14ac:dyDescent="0.3">
      <c r="C66" s="21"/>
      <c r="D66" s="29"/>
      <c r="E66" s="21"/>
      <c r="F66" s="21"/>
      <c r="G66" s="136"/>
      <c r="H66" s="136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95" customHeight="1" x14ac:dyDescent="0.3">
      <c r="C67" s="21"/>
      <c r="D67" s="29"/>
      <c r="E67" s="21"/>
      <c r="F67" s="21"/>
      <c r="G67" s="136"/>
      <c r="H67" s="136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95" customHeight="1" x14ac:dyDescent="0.3">
      <c r="C68" s="21"/>
      <c r="D68" s="29"/>
      <c r="E68" s="21"/>
      <c r="F68" s="21"/>
      <c r="G68" s="136"/>
      <c r="H68" s="136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95" customHeight="1" x14ac:dyDescent="0.3">
      <c r="C69" s="21"/>
      <c r="D69" s="29"/>
      <c r="E69" s="21"/>
      <c r="F69" s="21"/>
      <c r="G69" s="136"/>
      <c r="H69" s="136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95" customHeight="1" x14ac:dyDescent="0.3">
      <c r="C70" s="21"/>
      <c r="D70" s="29"/>
      <c r="E70" s="21"/>
      <c r="F70" s="21"/>
      <c r="G70" s="136"/>
      <c r="H70" s="136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95" customHeight="1" x14ac:dyDescent="0.3">
      <c r="C71" s="21"/>
      <c r="D71" s="29"/>
      <c r="E71" s="21"/>
      <c r="F71" s="21"/>
      <c r="G71" s="136"/>
      <c r="H71" s="136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95" customHeight="1" x14ac:dyDescent="0.3">
      <c r="C72" s="21"/>
      <c r="D72" s="29"/>
      <c r="E72" s="21"/>
      <c r="F72" s="21"/>
      <c r="G72" s="136"/>
      <c r="H72" s="136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95" customHeight="1" x14ac:dyDescent="0.3">
      <c r="C73" s="21"/>
      <c r="D73" s="29"/>
      <c r="E73" s="21"/>
      <c r="F73" s="21"/>
      <c r="G73" s="136"/>
      <c r="H73" s="136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95" customHeight="1" x14ac:dyDescent="0.3">
      <c r="C74" s="21"/>
      <c r="D74" s="29"/>
      <c r="E74" s="21"/>
      <c r="F74" s="21"/>
      <c r="G74" s="136"/>
      <c r="H74" s="136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95" customHeight="1" x14ac:dyDescent="0.3">
      <c r="C75" s="21"/>
      <c r="D75" s="29"/>
      <c r="E75" s="21"/>
      <c r="F75" s="21"/>
      <c r="G75" s="136"/>
      <c r="H75" s="136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95" customHeight="1" x14ac:dyDescent="0.3">
      <c r="C76" s="21"/>
      <c r="D76" s="29"/>
      <c r="E76" s="21"/>
      <c r="F76" s="21"/>
      <c r="G76" s="136"/>
      <c r="H76" s="136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95" customHeight="1" x14ac:dyDescent="0.3">
      <c r="C77" s="21"/>
      <c r="D77" s="29"/>
      <c r="E77" s="21"/>
      <c r="F77" s="21"/>
      <c r="G77" s="136"/>
      <c r="H77" s="136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95" customHeight="1" x14ac:dyDescent="0.3">
      <c r="C78" s="21"/>
      <c r="D78" s="29"/>
      <c r="E78" s="21"/>
      <c r="F78" s="21"/>
      <c r="G78" s="136"/>
      <c r="H78" s="136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95" customHeight="1" x14ac:dyDescent="0.3">
      <c r="C79" s="21"/>
      <c r="D79" s="29"/>
      <c r="E79" s="21"/>
      <c r="F79" s="21"/>
      <c r="G79" s="136"/>
      <c r="H79" s="136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95" customHeight="1" x14ac:dyDescent="0.3">
      <c r="C80" s="21"/>
      <c r="D80" s="29"/>
      <c r="E80" s="21"/>
      <c r="F80" s="21"/>
      <c r="G80" s="136"/>
      <c r="H80" s="136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95" customHeight="1" x14ac:dyDescent="0.3">
      <c r="C81" s="21"/>
      <c r="D81" s="29"/>
      <c r="E81" s="21"/>
      <c r="F81" s="21"/>
      <c r="G81" s="136"/>
      <c r="H81" s="136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95" customHeight="1" x14ac:dyDescent="0.3">
      <c r="C82" s="21"/>
      <c r="D82" s="29"/>
      <c r="E82" s="21"/>
      <c r="F82" s="21"/>
      <c r="G82" s="136"/>
      <c r="H82" s="136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95" customHeight="1" x14ac:dyDescent="0.3">
      <c r="C83" s="21"/>
      <c r="D83" s="29"/>
      <c r="E83" s="21"/>
      <c r="F83" s="21"/>
      <c r="G83" s="136"/>
      <c r="H83" s="136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95" customHeight="1" x14ac:dyDescent="0.3">
      <c r="C84" s="21"/>
      <c r="D84" s="29"/>
      <c r="E84" s="21"/>
      <c r="F84" s="21"/>
      <c r="G84" s="136"/>
      <c r="H84" s="136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95" customHeight="1" x14ac:dyDescent="0.3">
      <c r="C85" s="21"/>
      <c r="D85" s="29"/>
      <c r="E85" s="21"/>
      <c r="F85" s="21"/>
      <c r="G85" s="136"/>
      <c r="H85" s="136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95" customHeight="1" x14ac:dyDescent="0.3">
      <c r="C86" s="21"/>
      <c r="D86" s="29"/>
      <c r="E86" s="21"/>
      <c r="F86" s="21"/>
      <c r="G86" s="136"/>
      <c r="H86" s="136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95" customHeight="1" x14ac:dyDescent="0.3">
      <c r="C87" s="21"/>
      <c r="D87" s="29"/>
      <c r="E87" s="21"/>
      <c r="F87" s="21"/>
      <c r="G87" s="136"/>
      <c r="H87" s="136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95" customHeight="1" x14ac:dyDescent="0.3">
      <c r="C88" s="21"/>
      <c r="D88" s="29"/>
      <c r="E88" s="21"/>
      <c r="F88" s="21"/>
      <c r="G88" s="136"/>
      <c r="H88" s="136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95" customHeight="1" x14ac:dyDescent="0.3">
      <c r="C89" s="21"/>
      <c r="D89" s="29"/>
      <c r="E89" s="21"/>
      <c r="F89" s="21"/>
      <c r="G89" s="136"/>
      <c r="H89" s="136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95" customHeight="1" x14ac:dyDescent="0.3">
      <c r="C90" s="21"/>
      <c r="D90" s="29"/>
      <c r="E90" s="21"/>
      <c r="F90" s="21"/>
      <c r="G90" s="136"/>
      <c r="H90" s="136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95" customHeight="1" x14ac:dyDescent="0.3">
      <c r="C91" s="21"/>
      <c r="D91" s="29"/>
      <c r="E91" s="21"/>
      <c r="F91" s="21"/>
      <c r="G91" s="136"/>
      <c r="H91" s="136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95" customHeight="1" x14ac:dyDescent="0.3">
      <c r="C92" s="21"/>
      <c r="D92" s="29"/>
      <c r="E92" s="21"/>
      <c r="F92" s="21"/>
      <c r="G92" s="136"/>
      <c r="H92" s="136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95" customHeight="1" x14ac:dyDescent="0.3">
      <c r="C93" s="21"/>
      <c r="D93" s="29"/>
      <c r="E93" s="21"/>
      <c r="F93" s="21"/>
      <c r="G93" s="136"/>
      <c r="H93" s="136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95" customHeight="1" x14ac:dyDescent="0.3">
      <c r="C94" s="21"/>
      <c r="D94" s="29"/>
      <c r="E94" s="21"/>
      <c r="F94" s="21"/>
      <c r="G94" s="136"/>
      <c r="H94" s="136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95" customHeight="1" x14ac:dyDescent="0.3">
      <c r="C95" s="21"/>
      <c r="D95" s="29"/>
      <c r="E95" s="21"/>
      <c r="F95" s="21"/>
      <c r="G95" s="136"/>
      <c r="H95" s="136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95" customHeight="1" x14ac:dyDescent="0.3">
      <c r="C96" s="21"/>
      <c r="D96" s="29"/>
      <c r="E96" s="21"/>
      <c r="F96" s="21"/>
      <c r="G96" s="136"/>
      <c r="H96" s="136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9" ht="19.95" customHeight="1" x14ac:dyDescent="0.3">
      <c r="C97" s="21"/>
      <c r="D97" s="29"/>
      <c r="E97" s="21"/>
      <c r="F97" s="21"/>
      <c r="G97" s="136"/>
      <c r="H97" s="136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3:19" ht="19.95" customHeight="1" x14ac:dyDescent="0.3">
      <c r="C98" s="21"/>
      <c r="D98" s="29"/>
      <c r="E98" s="21"/>
      <c r="F98" s="21"/>
      <c r="G98" s="136"/>
      <c r="H98" s="136"/>
      <c r="I98" s="11"/>
      <c r="J98" s="11"/>
      <c r="K98" s="11"/>
      <c r="L98" s="11"/>
      <c r="M98" s="11"/>
      <c r="N98" s="6"/>
      <c r="O98" s="6"/>
      <c r="P98" s="6"/>
      <c r="Q98" s="11"/>
      <c r="R98" s="11"/>
      <c r="S98" s="11"/>
    </row>
    <row r="99" spans="3:19" ht="19.95" customHeight="1" x14ac:dyDescent="0.3">
      <c r="C99" s="21"/>
      <c r="D99" s="29"/>
      <c r="E99" s="21"/>
      <c r="F99" s="21"/>
      <c r="G99" s="136"/>
      <c r="H99" s="136"/>
      <c r="I99" s="11"/>
      <c r="J99" s="11"/>
      <c r="K99" s="11"/>
      <c r="L99" s="11"/>
      <c r="M99" s="11"/>
      <c r="N99" s="6"/>
      <c r="O99" s="6"/>
      <c r="P99" s="6"/>
      <c r="Q99" s="11"/>
      <c r="R99" s="11"/>
      <c r="S99" s="11"/>
    </row>
    <row r="100" spans="3:19" ht="19.95" customHeight="1" x14ac:dyDescent="0.3">
      <c r="C100" s="21"/>
      <c r="D100" s="29"/>
      <c r="E100" s="21"/>
      <c r="F100" s="21"/>
      <c r="G100" s="136"/>
      <c r="H100" s="136"/>
      <c r="I100" s="11"/>
      <c r="J100" s="11"/>
      <c r="K100" s="11"/>
      <c r="L100" s="11"/>
      <c r="M100" s="11"/>
      <c r="N100" s="6"/>
      <c r="O100" s="6"/>
      <c r="P100" s="6"/>
      <c r="Q100" s="11"/>
      <c r="R100" s="11"/>
      <c r="S100" s="11"/>
    </row>
    <row r="101" spans="3:19" ht="19.95" customHeight="1" x14ac:dyDescent="0.3">
      <c r="C101" s="21"/>
      <c r="D101" s="29"/>
      <c r="E101" s="21"/>
      <c r="F101" s="21"/>
      <c r="G101" s="136"/>
      <c r="H101" s="136"/>
      <c r="I101" s="11"/>
      <c r="J101" s="11"/>
      <c r="K101" s="11"/>
      <c r="L101" s="11"/>
      <c r="M101" s="11"/>
      <c r="N101" s="6"/>
      <c r="O101" s="6"/>
      <c r="P101" s="6"/>
      <c r="Q101" s="11"/>
      <c r="R101" s="11"/>
      <c r="S101" s="11"/>
    </row>
    <row r="102" spans="3:19" ht="19.95" customHeight="1" x14ac:dyDescent="0.3">
      <c r="C102" s="21"/>
      <c r="D102" s="29"/>
      <c r="E102" s="21"/>
      <c r="F102" s="21"/>
      <c r="G102" s="136"/>
      <c r="H102" s="136"/>
      <c r="I102" s="11"/>
      <c r="J102" s="11"/>
      <c r="K102" s="11"/>
      <c r="L102" s="11"/>
      <c r="M102" s="11"/>
      <c r="N102" s="6"/>
      <c r="O102" s="6"/>
      <c r="P102" s="6"/>
      <c r="Q102" s="11"/>
      <c r="R102" s="11"/>
      <c r="S102" s="11"/>
    </row>
    <row r="103" spans="3:19" ht="19.95" customHeight="1" x14ac:dyDescent="0.3">
      <c r="C103" s="21"/>
      <c r="D103" s="29"/>
      <c r="E103" s="21"/>
      <c r="F103" s="21"/>
      <c r="G103" s="136"/>
      <c r="H103" s="136"/>
      <c r="I103" s="11"/>
      <c r="J103" s="11"/>
      <c r="K103" s="11"/>
      <c r="L103" s="11"/>
      <c r="M103" s="11"/>
      <c r="N103" s="6"/>
      <c r="O103" s="6"/>
      <c r="P103" s="6"/>
      <c r="Q103" s="11"/>
      <c r="R103" s="11"/>
      <c r="S103" s="11"/>
    </row>
    <row r="104" spans="3:19" ht="19.95" customHeight="1" x14ac:dyDescent="0.3">
      <c r="C104" s="21"/>
      <c r="D104" s="29"/>
      <c r="E104" s="21"/>
      <c r="F104" s="21"/>
      <c r="G104" s="136"/>
      <c r="H104" s="136"/>
      <c r="I104" s="11"/>
      <c r="J104" s="11"/>
      <c r="K104" s="11"/>
      <c r="L104" s="11"/>
      <c r="M104" s="11"/>
      <c r="N104" s="6"/>
      <c r="O104" s="6"/>
      <c r="P104" s="6"/>
      <c r="Q104" s="11"/>
      <c r="R104" s="11"/>
      <c r="S104" s="11"/>
    </row>
    <row r="105" spans="3:19" ht="19.95" customHeight="1" x14ac:dyDescent="0.3">
      <c r="C105" s="21"/>
      <c r="D105" s="29"/>
      <c r="E105" s="21"/>
      <c r="F105" s="21"/>
      <c r="G105" s="136"/>
      <c r="H105" s="136"/>
      <c r="I105" s="11"/>
      <c r="J105" s="11"/>
      <c r="K105" s="11"/>
      <c r="L105" s="11"/>
      <c r="M105" s="11"/>
      <c r="N105" s="6"/>
      <c r="O105" s="6"/>
      <c r="P105" s="6"/>
      <c r="Q105" s="11"/>
      <c r="R105" s="11"/>
      <c r="S105" s="11"/>
    </row>
    <row r="106" spans="3:19" ht="19.95" customHeight="1" x14ac:dyDescent="0.3">
      <c r="C106" s="21"/>
      <c r="D106" s="29"/>
      <c r="E106" s="21"/>
      <c r="F106" s="21"/>
      <c r="G106" s="136"/>
      <c r="H106" s="136"/>
      <c r="I106" s="11"/>
      <c r="J106" s="11"/>
      <c r="K106" s="11"/>
      <c r="L106" s="11"/>
      <c r="M106" s="11"/>
      <c r="N106" s="6"/>
      <c r="O106" s="6"/>
      <c r="P106" s="6"/>
      <c r="Q106" s="11"/>
      <c r="R106" s="11"/>
      <c r="S106" s="11"/>
    </row>
    <row r="107" spans="3:19" ht="19.95" customHeight="1" x14ac:dyDescent="0.3">
      <c r="C107" s="21"/>
      <c r="D107" s="29"/>
      <c r="E107" s="21"/>
      <c r="F107" s="21"/>
      <c r="G107" s="136"/>
      <c r="H107" s="136"/>
      <c r="I107" s="11"/>
      <c r="J107" s="11"/>
      <c r="K107" s="11"/>
      <c r="L107" s="11"/>
      <c r="M107" s="11"/>
      <c r="N107" s="6"/>
      <c r="O107" s="6"/>
      <c r="P107" s="6"/>
      <c r="Q107" s="11"/>
      <c r="R107" s="11"/>
      <c r="S107" s="11"/>
    </row>
    <row r="108" spans="3:19" ht="19.95" customHeight="1" x14ac:dyDescent="0.3">
      <c r="C108" s="21"/>
      <c r="D108" s="29"/>
      <c r="E108" s="21"/>
      <c r="F108" s="21"/>
      <c r="G108" s="136"/>
      <c r="H108" s="136"/>
      <c r="I108" s="11"/>
      <c r="J108" s="11"/>
      <c r="K108" s="11"/>
      <c r="L108" s="11"/>
      <c r="M108" s="11"/>
      <c r="N108" s="6"/>
      <c r="O108" s="6"/>
      <c r="P108" s="6"/>
      <c r="Q108" s="11"/>
      <c r="R108" s="11"/>
      <c r="S108" s="11"/>
    </row>
    <row r="109" spans="3:19" ht="19.95" customHeight="1" x14ac:dyDescent="0.3">
      <c r="C109" s="21"/>
      <c r="D109" s="29"/>
      <c r="E109" s="21"/>
      <c r="F109" s="21"/>
      <c r="G109" s="136"/>
      <c r="H109" s="136"/>
      <c r="I109" s="11"/>
      <c r="J109" s="11"/>
      <c r="K109" s="11"/>
      <c r="L109" s="11"/>
      <c r="M109" s="11"/>
      <c r="N109" s="6"/>
      <c r="O109" s="6"/>
      <c r="P109" s="6"/>
      <c r="Q109" s="11"/>
      <c r="R109" s="11"/>
      <c r="S109" s="11"/>
    </row>
    <row r="110" spans="3:19" ht="19.95" customHeight="1" x14ac:dyDescent="0.3">
      <c r="C110" s="21"/>
      <c r="D110" s="29"/>
      <c r="E110" s="21"/>
      <c r="F110" s="21"/>
      <c r="G110" s="136"/>
      <c r="H110" s="136"/>
      <c r="I110" s="11"/>
      <c r="J110" s="11"/>
      <c r="K110" s="11"/>
      <c r="L110" s="11"/>
      <c r="M110" s="11"/>
      <c r="N110" s="6"/>
      <c r="O110" s="6"/>
      <c r="P110" s="6"/>
      <c r="Q110" s="11"/>
      <c r="R110" s="11"/>
      <c r="S110" s="11"/>
    </row>
    <row r="111" spans="3:19" ht="19.95" customHeight="1" x14ac:dyDescent="0.3">
      <c r="C111" s="21"/>
      <c r="D111" s="29"/>
      <c r="E111" s="21"/>
      <c r="F111" s="21"/>
      <c r="G111" s="136"/>
      <c r="H111" s="136"/>
      <c r="I111" s="11"/>
      <c r="J111" s="11"/>
      <c r="K111" s="11"/>
      <c r="L111" s="11"/>
      <c r="M111" s="11"/>
      <c r="N111" s="6"/>
      <c r="O111" s="6"/>
      <c r="P111" s="6"/>
      <c r="Q111" s="11"/>
      <c r="R111" s="11"/>
      <c r="S111" s="11"/>
    </row>
    <row r="112" spans="3:19" ht="19.95" customHeight="1" x14ac:dyDescent="0.3">
      <c r="C112" s="21"/>
      <c r="D112" s="29"/>
      <c r="E112" s="21"/>
      <c r="F112" s="21"/>
      <c r="G112" s="136"/>
      <c r="H112" s="136"/>
      <c r="I112" s="11"/>
      <c r="J112" s="11"/>
      <c r="K112" s="11"/>
      <c r="L112" s="11"/>
      <c r="M112" s="11"/>
      <c r="N112" s="6"/>
      <c r="O112" s="6"/>
      <c r="P112" s="6"/>
    </row>
    <row r="113" spans="3:10" ht="19.95" customHeight="1" x14ac:dyDescent="0.3">
      <c r="C113" s="5"/>
      <c r="E113" s="5"/>
      <c r="F113" s="5"/>
      <c r="J113" s="5"/>
    </row>
    <row r="114" spans="3:10" ht="19.95" customHeight="1" x14ac:dyDescent="0.3">
      <c r="C114" s="5"/>
      <c r="E114" s="5"/>
      <c r="F114" s="5"/>
      <c r="J114" s="5"/>
    </row>
    <row r="115" spans="3:10" ht="19.95" customHeight="1" x14ac:dyDescent="0.3">
      <c r="C115" s="5"/>
      <c r="E115" s="5"/>
      <c r="F115" s="5"/>
      <c r="J115" s="5"/>
    </row>
    <row r="116" spans="3:10" ht="19.95" customHeight="1" x14ac:dyDescent="0.3">
      <c r="C116" s="5"/>
      <c r="E116" s="5"/>
      <c r="F116" s="5"/>
      <c r="J116" s="5"/>
    </row>
    <row r="117" spans="3:10" ht="19.95" customHeight="1" x14ac:dyDescent="0.3">
      <c r="C117" s="5"/>
      <c r="E117" s="5"/>
      <c r="F117" s="5"/>
      <c r="J117" s="5"/>
    </row>
    <row r="118" spans="3:10" ht="19.95" customHeight="1" x14ac:dyDescent="0.3">
      <c r="C118" s="5"/>
      <c r="E118" s="5"/>
      <c r="F118" s="5"/>
      <c r="J118" s="5"/>
    </row>
    <row r="119" spans="3:10" ht="19.95" customHeight="1" x14ac:dyDescent="0.3">
      <c r="C119" s="5"/>
      <c r="E119" s="5"/>
      <c r="F119" s="5"/>
      <c r="J119" s="5"/>
    </row>
    <row r="120" spans="3:10" ht="19.95" customHeight="1" x14ac:dyDescent="0.3">
      <c r="C120" s="5"/>
      <c r="E120" s="5"/>
      <c r="F120" s="5"/>
      <c r="J120" s="5"/>
    </row>
    <row r="121" spans="3:10" x14ac:dyDescent="0.3">
      <c r="C121" s="5"/>
      <c r="E121" s="5"/>
      <c r="F121" s="5"/>
      <c r="J121" s="5"/>
    </row>
    <row r="122" spans="3:10" x14ac:dyDescent="0.3">
      <c r="C122" s="5"/>
      <c r="E122" s="5"/>
      <c r="F122" s="5"/>
      <c r="J122" s="5"/>
    </row>
    <row r="123" spans="3:10" x14ac:dyDescent="0.3">
      <c r="C123" s="5"/>
      <c r="E123" s="5"/>
      <c r="F123" s="5"/>
      <c r="J123" s="5"/>
    </row>
    <row r="124" spans="3:10" x14ac:dyDescent="0.3">
      <c r="C124" s="5"/>
      <c r="E124" s="5"/>
      <c r="F124" s="5"/>
      <c r="J124" s="5"/>
    </row>
    <row r="125" spans="3:10" x14ac:dyDescent="0.3">
      <c r="C125" s="5"/>
      <c r="E125" s="5"/>
      <c r="F125" s="5"/>
      <c r="J125" s="5"/>
    </row>
    <row r="126" spans="3:10" x14ac:dyDescent="0.3">
      <c r="C126" s="5"/>
      <c r="E126" s="5"/>
      <c r="F126" s="5"/>
      <c r="J126" s="5"/>
    </row>
    <row r="127" spans="3:10" x14ac:dyDescent="0.3">
      <c r="C127" s="5"/>
      <c r="E127" s="5"/>
      <c r="F127" s="5"/>
      <c r="J127" s="5"/>
    </row>
    <row r="128" spans="3:10" x14ac:dyDescent="0.3">
      <c r="C128" s="5"/>
      <c r="E128" s="5"/>
      <c r="F128" s="5"/>
      <c r="J128" s="5"/>
    </row>
    <row r="129" spans="3:10" x14ac:dyDescent="0.3">
      <c r="C129" s="5"/>
      <c r="E129" s="5"/>
      <c r="F129" s="5"/>
      <c r="J129" s="5"/>
    </row>
    <row r="130" spans="3:10" x14ac:dyDescent="0.3">
      <c r="C130" s="5"/>
      <c r="E130" s="5"/>
      <c r="F130" s="5"/>
      <c r="J130" s="5"/>
    </row>
    <row r="131" spans="3:10" x14ac:dyDescent="0.3">
      <c r="C131" s="5"/>
      <c r="E131" s="5"/>
      <c r="F131" s="5"/>
      <c r="J131" s="5"/>
    </row>
    <row r="132" spans="3:10" x14ac:dyDescent="0.3">
      <c r="C132" s="5"/>
      <c r="E132" s="5"/>
      <c r="F132" s="5"/>
      <c r="J132" s="5"/>
    </row>
    <row r="133" spans="3:10" x14ac:dyDescent="0.3">
      <c r="C133" s="5"/>
      <c r="E133" s="5"/>
      <c r="F133" s="5"/>
      <c r="J133" s="5"/>
    </row>
    <row r="134" spans="3:10" x14ac:dyDescent="0.3">
      <c r="C134" s="5"/>
      <c r="E134" s="5"/>
      <c r="F134" s="5"/>
      <c r="J134" s="5"/>
    </row>
    <row r="135" spans="3:10" x14ac:dyDescent="0.3">
      <c r="C135" s="5"/>
      <c r="E135" s="5"/>
      <c r="F135" s="5"/>
      <c r="J135" s="5"/>
    </row>
    <row r="136" spans="3:10" x14ac:dyDescent="0.3">
      <c r="C136" s="5"/>
      <c r="E136" s="5"/>
      <c r="F136" s="5"/>
      <c r="J136" s="5"/>
    </row>
    <row r="137" spans="3:10" x14ac:dyDescent="0.3">
      <c r="C137" s="5"/>
      <c r="E137" s="5"/>
      <c r="F137" s="5"/>
      <c r="J137" s="5"/>
    </row>
    <row r="138" spans="3:10" x14ac:dyDescent="0.3">
      <c r="C138" s="5"/>
      <c r="E138" s="5"/>
      <c r="F138" s="5"/>
      <c r="J138" s="5"/>
    </row>
    <row r="139" spans="3:10" x14ac:dyDescent="0.3">
      <c r="C139" s="5"/>
      <c r="E139" s="5"/>
      <c r="F139" s="5"/>
      <c r="J139" s="5"/>
    </row>
    <row r="140" spans="3:10" x14ac:dyDescent="0.3">
      <c r="C140" s="5"/>
      <c r="E140" s="5"/>
      <c r="F140" s="5"/>
      <c r="J140" s="5"/>
    </row>
    <row r="141" spans="3:10" x14ac:dyDescent="0.3">
      <c r="C141" s="5"/>
      <c r="E141" s="5"/>
      <c r="F141" s="5"/>
      <c r="J141" s="5"/>
    </row>
    <row r="142" spans="3:10" x14ac:dyDescent="0.3">
      <c r="C142" s="5"/>
      <c r="E142" s="5"/>
      <c r="F142" s="5"/>
      <c r="J142" s="5"/>
    </row>
    <row r="143" spans="3:10" x14ac:dyDescent="0.3">
      <c r="C143" s="5"/>
      <c r="E143" s="5"/>
      <c r="F143" s="5"/>
      <c r="J143" s="5"/>
    </row>
    <row r="144" spans="3:10" x14ac:dyDescent="0.3">
      <c r="C144" s="5"/>
      <c r="E144" s="5"/>
      <c r="F144" s="5"/>
      <c r="J144" s="5"/>
    </row>
    <row r="145" spans="3:10" x14ac:dyDescent="0.3">
      <c r="C145" s="5"/>
      <c r="E145" s="5"/>
      <c r="F145" s="5"/>
      <c r="J145" s="5"/>
    </row>
    <row r="146" spans="3:10" x14ac:dyDescent="0.3">
      <c r="C146" s="5"/>
      <c r="E146" s="5"/>
      <c r="F146" s="5"/>
      <c r="J146" s="5"/>
    </row>
    <row r="147" spans="3:10" x14ac:dyDescent="0.3">
      <c r="C147" s="5"/>
      <c r="E147" s="5"/>
      <c r="F147" s="5"/>
      <c r="J147" s="5"/>
    </row>
    <row r="148" spans="3:10" x14ac:dyDescent="0.3">
      <c r="C148" s="5"/>
      <c r="E148" s="5"/>
      <c r="F148" s="5"/>
      <c r="J148" s="5"/>
    </row>
    <row r="149" spans="3:10" x14ac:dyDescent="0.3">
      <c r="C149" s="5"/>
      <c r="E149" s="5"/>
      <c r="F149" s="5"/>
      <c r="J149" s="5"/>
    </row>
    <row r="150" spans="3:10" x14ac:dyDescent="0.3">
      <c r="C150" s="5"/>
      <c r="E150" s="5"/>
      <c r="F150" s="5"/>
      <c r="J150" s="5"/>
    </row>
    <row r="151" spans="3:10" x14ac:dyDescent="0.3">
      <c r="C151" s="5"/>
      <c r="E151" s="5"/>
      <c r="F151" s="5"/>
      <c r="J151" s="5"/>
    </row>
    <row r="152" spans="3:10" x14ac:dyDescent="0.3">
      <c r="C152" s="5"/>
      <c r="E152" s="5"/>
      <c r="F152" s="5"/>
      <c r="J152" s="5"/>
    </row>
    <row r="153" spans="3:10" x14ac:dyDescent="0.3">
      <c r="C153" s="5"/>
      <c r="E153" s="5"/>
      <c r="F153" s="5"/>
      <c r="J153" s="5"/>
    </row>
    <row r="154" spans="3:10" x14ac:dyDescent="0.3">
      <c r="C154" s="5"/>
      <c r="E154" s="5"/>
      <c r="F154" s="5"/>
      <c r="J154" s="5"/>
    </row>
    <row r="155" spans="3:10" x14ac:dyDescent="0.3">
      <c r="C155" s="5"/>
      <c r="E155" s="5"/>
      <c r="F155" s="5"/>
      <c r="J155" s="5"/>
    </row>
    <row r="156" spans="3:10" x14ac:dyDescent="0.3">
      <c r="C156" s="5"/>
      <c r="E156" s="5"/>
      <c r="F156" s="5"/>
      <c r="J156" s="5"/>
    </row>
    <row r="157" spans="3:10" x14ac:dyDescent="0.3">
      <c r="C157" s="5"/>
      <c r="E157" s="5"/>
      <c r="F157" s="5"/>
      <c r="J157" s="5"/>
    </row>
    <row r="158" spans="3:10" x14ac:dyDescent="0.3">
      <c r="C158" s="5"/>
      <c r="E158" s="5"/>
      <c r="F158" s="5"/>
      <c r="J158" s="5"/>
    </row>
    <row r="159" spans="3:10" x14ac:dyDescent="0.3">
      <c r="C159" s="5"/>
      <c r="E159" s="5"/>
      <c r="F159" s="5"/>
      <c r="J159" s="5"/>
    </row>
    <row r="160" spans="3:10" x14ac:dyDescent="0.3">
      <c r="C160" s="5"/>
      <c r="E160" s="5"/>
      <c r="F160" s="5"/>
      <c r="J160" s="5"/>
    </row>
    <row r="161" spans="3:10" x14ac:dyDescent="0.3">
      <c r="C161" s="5"/>
      <c r="E161" s="5"/>
      <c r="F161" s="5"/>
      <c r="J161" s="5"/>
    </row>
    <row r="162" spans="3:10" x14ac:dyDescent="0.3">
      <c r="C162" s="5"/>
      <c r="E162" s="5"/>
      <c r="F162" s="5"/>
      <c r="J162" s="5"/>
    </row>
    <row r="163" spans="3:10" x14ac:dyDescent="0.3">
      <c r="C163" s="5"/>
      <c r="E163" s="5"/>
      <c r="F163" s="5"/>
      <c r="J163" s="5"/>
    </row>
    <row r="164" spans="3:10" x14ac:dyDescent="0.3">
      <c r="C164" s="5"/>
      <c r="E164" s="5"/>
      <c r="F164" s="5"/>
      <c r="J164" s="5"/>
    </row>
    <row r="165" spans="3:10" x14ac:dyDescent="0.3">
      <c r="C165" s="5"/>
      <c r="E165" s="5"/>
      <c r="F165" s="5"/>
      <c r="J165" s="5"/>
    </row>
    <row r="166" spans="3:10" x14ac:dyDescent="0.3">
      <c r="C166" s="5"/>
      <c r="E166" s="5"/>
      <c r="F166" s="5"/>
      <c r="J166" s="5"/>
    </row>
    <row r="167" spans="3:10" x14ac:dyDescent="0.3">
      <c r="C167" s="5"/>
      <c r="E167" s="5"/>
      <c r="F167" s="5"/>
      <c r="J167" s="5"/>
    </row>
    <row r="168" spans="3:10" x14ac:dyDescent="0.3">
      <c r="C168" s="5"/>
      <c r="E168" s="5"/>
      <c r="F168" s="5"/>
      <c r="J168" s="5"/>
    </row>
    <row r="169" spans="3:10" x14ac:dyDescent="0.3">
      <c r="C169" s="5"/>
      <c r="E169" s="5"/>
      <c r="F169" s="5"/>
      <c r="J169" s="5"/>
    </row>
    <row r="170" spans="3:10" x14ac:dyDescent="0.3">
      <c r="C170" s="5"/>
      <c r="E170" s="5"/>
      <c r="F170" s="5"/>
      <c r="J170" s="5"/>
    </row>
    <row r="171" spans="3:10" x14ac:dyDescent="0.3">
      <c r="C171" s="5"/>
      <c r="E171" s="5"/>
      <c r="F171" s="5"/>
      <c r="J171" s="5"/>
    </row>
    <row r="172" spans="3:10" x14ac:dyDescent="0.3">
      <c r="C172" s="5"/>
      <c r="E172" s="5"/>
      <c r="F172" s="5"/>
      <c r="J172" s="5"/>
    </row>
    <row r="173" spans="3:10" x14ac:dyDescent="0.3">
      <c r="C173" s="5"/>
      <c r="E173" s="5"/>
      <c r="F173" s="5"/>
      <c r="J173" s="5"/>
    </row>
    <row r="174" spans="3:10" x14ac:dyDescent="0.3">
      <c r="C174" s="5"/>
      <c r="E174" s="5"/>
      <c r="F174" s="5"/>
      <c r="J174" s="5"/>
    </row>
    <row r="175" spans="3:10" x14ac:dyDescent="0.3">
      <c r="C175" s="5"/>
      <c r="E175" s="5"/>
      <c r="F175" s="5"/>
      <c r="J175" s="5"/>
    </row>
    <row r="176" spans="3:10" x14ac:dyDescent="0.3">
      <c r="C176" s="5"/>
      <c r="E176" s="5"/>
      <c r="F176" s="5"/>
      <c r="J176" s="5"/>
    </row>
    <row r="177" spans="3:10" x14ac:dyDescent="0.3">
      <c r="C177" s="5"/>
      <c r="E177" s="5"/>
      <c r="F177" s="5"/>
      <c r="J177" s="5"/>
    </row>
    <row r="178" spans="3:10" x14ac:dyDescent="0.3">
      <c r="C178" s="5"/>
      <c r="E178" s="5"/>
      <c r="F178" s="5"/>
      <c r="J178" s="5"/>
    </row>
    <row r="179" spans="3:10" x14ac:dyDescent="0.3">
      <c r="C179" s="5"/>
      <c r="E179" s="5"/>
      <c r="F179" s="5"/>
      <c r="J179" s="5"/>
    </row>
    <row r="180" spans="3:10" x14ac:dyDescent="0.3">
      <c r="C180" s="5"/>
      <c r="E180" s="5"/>
      <c r="F180" s="5"/>
      <c r="J180" s="5"/>
    </row>
    <row r="181" spans="3:10" x14ac:dyDescent="0.3">
      <c r="C181" s="5"/>
      <c r="E181" s="5"/>
      <c r="F181" s="5"/>
      <c r="J181" s="5"/>
    </row>
    <row r="182" spans="3:10" x14ac:dyDescent="0.3">
      <c r="C182" s="5"/>
      <c r="E182" s="5"/>
      <c r="F182" s="5"/>
      <c r="J182" s="5"/>
    </row>
    <row r="183" spans="3:10" x14ac:dyDescent="0.3">
      <c r="C183" s="5"/>
      <c r="E183" s="5"/>
      <c r="F183" s="5"/>
      <c r="J183" s="5"/>
    </row>
    <row r="184" spans="3:10" x14ac:dyDescent="0.3">
      <c r="C184" s="5"/>
      <c r="E184" s="5"/>
      <c r="F184" s="5"/>
      <c r="J184" s="5"/>
    </row>
    <row r="185" spans="3:10" x14ac:dyDescent="0.3">
      <c r="C185" s="5"/>
      <c r="E185" s="5"/>
      <c r="F185" s="5"/>
      <c r="J185" s="5"/>
    </row>
    <row r="186" spans="3:10" x14ac:dyDescent="0.3">
      <c r="C186" s="5"/>
      <c r="E186" s="5"/>
      <c r="F186" s="5"/>
      <c r="J186" s="5"/>
    </row>
    <row r="187" spans="3:10" x14ac:dyDescent="0.3">
      <c r="C187" s="5"/>
      <c r="E187" s="5"/>
      <c r="F187" s="5"/>
      <c r="J187" s="5"/>
    </row>
    <row r="188" spans="3:10" x14ac:dyDescent="0.3">
      <c r="C188" s="5"/>
      <c r="E188" s="5"/>
      <c r="F188" s="5"/>
      <c r="J188" s="5"/>
    </row>
    <row r="189" spans="3:10" x14ac:dyDescent="0.3">
      <c r="C189" s="5"/>
      <c r="E189" s="5"/>
      <c r="F189" s="5"/>
      <c r="J189" s="5"/>
    </row>
    <row r="190" spans="3:10" x14ac:dyDescent="0.3">
      <c r="C190" s="5"/>
      <c r="E190" s="5"/>
      <c r="F190" s="5"/>
      <c r="J190" s="5"/>
    </row>
    <row r="191" spans="3:10" x14ac:dyDescent="0.3">
      <c r="C191" s="5"/>
      <c r="E191" s="5"/>
      <c r="F191" s="5"/>
      <c r="J191" s="5"/>
    </row>
    <row r="192" spans="3:10" x14ac:dyDescent="0.3">
      <c r="C192" s="5"/>
      <c r="E192" s="5"/>
      <c r="F192" s="5"/>
      <c r="J192" s="5"/>
    </row>
    <row r="193" spans="3:10" x14ac:dyDescent="0.3">
      <c r="C193" s="5"/>
      <c r="E193" s="5"/>
      <c r="F193" s="5"/>
      <c r="J193" s="5"/>
    </row>
    <row r="194" spans="3:10" x14ac:dyDescent="0.3">
      <c r="C194" s="5"/>
      <c r="E194" s="5"/>
      <c r="F194" s="5"/>
      <c r="J194" s="5"/>
    </row>
    <row r="195" spans="3:10" x14ac:dyDescent="0.3">
      <c r="C195" s="5"/>
      <c r="E195" s="5"/>
      <c r="F195" s="5"/>
      <c r="J195" s="5"/>
    </row>
    <row r="196" spans="3:10" x14ac:dyDescent="0.3">
      <c r="C196" s="5"/>
      <c r="E196" s="5"/>
      <c r="F196" s="5"/>
      <c r="J196" s="5"/>
    </row>
    <row r="197" spans="3:10" x14ac:dyDescent="0.3">
      <c r="C197" s="5"/>
      <c r="E197" s="5"/>
      <c r="F197" s="5"/>
      <c r="J197" s="5"/>
    </row>
    <row r="198" spans="3:10" x14ac:dyDescent="0.3">
      <c r="C198" s="5"/>
      <c r="E198" s="5"/>
      <c r="F198" s="5"/>
      <c r="J198" s="5"/>
    </row>
    <row r="199" spans="3:10" x14ac:dyDescent="0.3">
      <c r="C199" s="5"/>
      <c r="E199" s="5"/>
      <c r="F199" s="5"/>
      <c r="J199" s="5"/>
    </row>
    <row r="200" spans="3:10" x14ac:dyDescent="0.3">
      <c r="C200" s="5"/>
      <c r="E200" s="5"/>
      <c r="F200" s="5"/>
      <c r="J200" s="5"/>
    </row>
    <row r="201" spans="3:10" x14ac:dyDescent="0.3">
      <c r="C201" s="5"/>
      <c r="E201" s="5"/>
      <c r="F201" s="5"/>
      <c r="J201" s="5"/>
    </row>
    <row r="202" spans="3:10" x14ac:dyDescent="0.3">
      <c r="C202" s="5"/>
      <c r="E202" s="5"/>
      <c r="F202" s="5"/>
      <c r="J202" s="5"/>
    </row>
    <row r="203" spans="3:10" x14ac:dyDescent="0.3">
      <c r="C203" s="5"/>
      <c r="E203" s="5"/>
      <c r="F203" s="5"/>
      <c r="J203" s="5"/>
    </row>
    <row r="204" spans="3:10" x14ac:dyDescent="0.3">
      <c r="C204" s="5"/>
      <c r="E204" s="5"/>
      <c r="F204" s="5"/>
      <c r="J204" s="5"/>
    </row>
    <row r="205" spans="3:10" x14ac:dyDescent="0.3">
      <c r="C205" s="5"/>
      <c r="E205" s="5"/>
      <c r="F205" s="5"/>
      <c r="J205" s="5"/>
    </row>
    <row r="206" spans="3:10" x14ac:dyDescent="0.3">
      <c r="C206" s="5"/>
      <c r="E206" s="5"/>
      <c r="F206" s="5"/>
      <c r="J206" s="5"/>
    </row>
    <row r="207" spans="3:10" x14ac:dyDescent="0.3">
      <c r="C207" s="5"/>
      <c r="E207" s="5"/>
      <c r="F207" s="5"/>
      <c r="J207" s="5"/>
    </row>
    <row r="208" spans="3:10" x14ac:dyDescent="0.3">
      <c r="C208" s="5"/>
      <c r="E208" s="5"/>
      <c r="F208" s="5"/>
      <c r="J208" s="5"/>
    </row>
    <row r="209" spans="3:10" x14ac:dyDescent="0.3">
      <c r="C209" s="5"/>
      <c r="E209" s="5"/>
      <c r="F209" s="5"/>
      <c r="J209" s="5"/>
    </row>
    <row r="210" spans="3:10" x14ac:dyDescent="0.3">
      <c r="C210" s="5"/>
      <c r="E210" s="5"/>
      <c r="F210" s="5"/>
      <c r="J210" s="5"/>
    </row>
    <row r="211" spans="3:10" x14ac:dyDescent="0.3">
      <c r="C211" s="5"/>
      <c r="E211" s="5"/>
      <c r="F211" s="5"/>
      <c r="J211" s="5"/>
    </row>
    <row r="212" spans="3:10" x14ac:dyDescent="0.3">
      <c r="C212" s="5"/>
      <c r="E212" s="5"/>
      <c r="F212" s="5"/>
      <c r="J212" s="5"/>
    </row>
    <row r="213" spans="3:10" x14ac:dyDescent="0.3">
      <c r="C213" s="5"/>
      <c r="E213" s="5"/>
      <c r="F213" s="5"/>
      <c r="J213" s="5"/>
    </row>
    <row r="214" spans="3:10" x14ac:dyDescent="0.3">
      <c r="C214" s="5"/>
      <c r="E214" s="5"/>
      <c r="F214" s="5"/>
      <c r="J214" s="5"/>
    </row>
    <row r="215" spans="3:10" x14ac:dyDescent="0.3">
      <c r="C215" s="5"/>
      <c r="E215" s="5"/>
      <c r="F215" s="5"/>
      <c r="J215" s="5"/>
    </row>
    <row r="216" spans="3:10" x14ac:dyDescent="0.3">
      <c r="C216" s="5"/>
      <c r="E216" s="5"/>
      <c r="F216" s="5"/>
      <c r="J216" s="5"/>
    </row>
    <row r="217" spans="3:10" x14ac:dyDescent="0.3">
      <c r="C217" s="5"/>
      <c r="E217" s="5"/>
      <c r="F217" s="5"/>
      <c r="J217" s="5"/>
    </row>
    <row r="218" spans="3:10" x14ac:dyDescent="0.3">
      <c r="C218" s="5"/>
      <c r="E218" s="5"/>
      <c r="F218" s="5"/>
      <c r="J218" s="5"/>
    </row>
    <row r="219" spans="3:10" x14ac:dyDescent="0.3">
      <c r="C219" s="5"/>
      <c r="E219" s="5"/>
      <c r="F219" s="5"/>
      <c r="J219" s="5"/>
    </row>
    <row r="220" spans="3:10" x14ac:dyDescent="0.3">
      <c r="C220" s="5"/>
      <c r="E220" s="5"/>
      <c r="F220" s="5"/>
      <c r="J220" s="5"/>
    </row>
    <row r="221" spans="3:10" x14ac:dyDescent="0.3">
      <c r="C221" s="5"/>
      <c r="E221" s="5"/>
      <c r="F221" s="5"/>
      <c r="J221" s="5"/>
    </row>
    <row r="222" spans="3:10" x14ac:dyDescent="0.3">
      <c r="C222" s="5"/>
      <c r="E222" s="5"/>
      <c r="F222" s="5"/>
      <c r="J222" s="5"/>
    </row>
    <row r="223" spans="3:10" x14ac:dyDescent="0.3">
      <c r="C223" s="5"/>
      <c r="E223" s="5"/>
      <c r="F223" s="5"/>
      <c r="J223" s="5"/>
    </row>
    <row r="224" spans="3:10" x14ac:dyDescent="0.3">
      <c r="C224" s="5"/>
      <c r="E224" s="5"/>
      <c r="F224" s="5"/>
      <c r="J224" s="5"/>
    </row>
    <row r="225" spans="3:10" x14ac:dyDescent="0.3">
      <c r="C225" s="5"/>
      <c r="E225" s="5"/>
      <c r="F225" s="5"/>
      <c r="J225" s="5"/>
    </row>
    <row r="226" spans="3:10" x14ac:dyDescent="0.3">
      <c r="C226" s="5"/>
      <c r="E226" s="5"/>
      <c r="F226" s="5"/>
      <c r="J226" s="5"/>
    </row>
    <row r="227" spans="3:10" x14ac:dyDescent="0.3">
      <c r="C227" s="5"/>
      <c r="E227" s="5"/>
      <c r="F227" s="5"/>
      <c r="J227" s="5"/>
    </row>
    <row r="228" spans="3:10" x14ac:dyDescent="0.3">
      <c r="C228" s="5"/>
      <c r="E228" s="5"/>
      <c r="F228" s="5"/>
      <c r="J228" s="5"/>
    </row>
    <row r="229" spans="3:10" x14ac:dyDescent="0.3">
      <c r="C229" s="5"/>
      <c r="E229" s="5"/>
      <c r="F229" s="5"/>
      <c r="J229" s="5"/>
    </row>
    <row r="230" spans="3:10" x14ac:dyDescent="0.3">
      <c r="C230" s="5"/>
      <c r="E230" s="5"/>
      <c r="F230" s="5"/>
      <c r="J230" s="5"/>
    </row>
    <row r="231" spans="3:10" x14ac:dyDescent="0.3">
      <c r="C231" s="5"/>
      <c r="E231" s="5"/>
      <c r="F231" s="5"/>
      <c r="J231" s="5"/>
    </row>
    <row r="232" spans="3:10" x14ac:dyDescent="0.3">
      <c r="C232" s="5"/>
      <c r="E232" s="5"/>
      <c r="F232" s="5"/>
      <c r="J232" s="5"/>
    </row>
    <row r="233" spans="3:10" x14ac:dyDescent="0.3">
      <c r="C233" s="5"/>
      <c r="E233" s="5"/>
      <c r="F233" s="5"/>
      <c r="J233" s="5"/>
    </row>
    <row r="234" spans="3:10" x14ac:dyDescent="0.3">
      <c r="C234" s="5"/>
      <c r="E234" s="5"/>
      <c r="F234" s="5"/>
      <c r="J234" s="5"/>
    </row>
    <row r="235" spans="3:10" x14ac:dyDescent="0.3">
      <c r="C235" s="5"/>
      <c r="E235" s="5"/>
      <c r="F235" s="5"/>
      <c r="J235" s="5"/>
    </row>
    <row r="236" spans="3:10" x14ac:dyDescent="0.3">
      <c r="C236" s="5"/>
      <c r="E236" s="5"/>
      <c r="F236" s="5"/>
      <c r="J236" s="5"/>
    </row>
    <row r="237" spans="3:10" x14ac:dyDescent="0.3">
      <c r="C237" s="5"/>
      <c r="E237" s="5"/>
      <c r="F237" s="5"/>
      <c r="J237" s="5"/>
    </row>
    <row r="238" spans="3:10" x14ac:dyDescent="0.3">
      <c r="C238" s="5"/>
      <c r="E238" s="5"/>
      <c r="F238" s="5"/>
      <c r="J238" s="5"/>
    </row>
    <row r="239" spans="3:10" x14ac:dyDescent="0.3">
      <c r="C239" s="5"/>
      <c r="E239" s="5"/>
      <c r="F239" s="5"/>
      <c r="J239" s="5"/>
    </row>
    <row r="240" spans="3:10" x14ac:dyDescent="0.3">
      <c r="C240" s="5"/>
      <c r="E240" s="5"/>
      <c r="F240" s="5"/>
      <c r="J240" s="5"/>
    </row>
    <row r="241" spans="3:10" x14ac:dyDescent="0.3">
      <c r="C241" s="5"/>
      <c r="E241" s="5"/>
      <c r="F241" s="5"/>
      <c r="J241" s="5"/>
    </row>
    <row r="242" spans="3:10" x14ac:dyDescent="0.3">
      <c r="C242" s="5"/>
      <c r="E242" s="5"/>
      <c r="F242" s="5"/>
      <c r="J242" s="5"/>
    </row>
    <row r="243" spans="3:10" x14ac:dyDescent="0.3">
      <c r="C243" s="5"/>
      <c r="E243" s="5"/>
      <c r="F243" s="5"/>
      <c r="J243" s="5"/>
    </row>
  </sheetData>
  <sheetProtection algorithmName="SHA-512" hashValue="pC8Tvc+800aE2XPra5nrUOBKMiaxXhcxBDRz2iRqE65jIEwD5ArxxU2sXH0BcYvBuqFB3apAhmRkBurL6My45Q==" saltValue="iFLzZ2jFXwi7i7jBbU/PPQ==" spinCount="100000" sheet="1" objects="1" scenarios="1"/>
  <mergeCells count="36">
    <mergeCell ref="V18:V22"/>
    <mergeCell ref="O18:O22"/>
    <mergeCell ref="I18:I22"/>
    <mergeCell ref="K18:K22"/>
    <mergeCell ref="L18:L22"/>
    <mergeCell ref="H12:H16"/>
    <mergeCell ref="M18:M22"/>
    <mergeCell ref="N18:N22"/>
    <mergeCell ref="G5:H5"/>
    <mergeCell ref="B1:D1"/>
    <mergeCell ref="I7:I11"/>
    <mergeCell ref="J7:J11"/>
    <mergeCell ref="H7:H11"/>
    <mergeCell ref="K7:K11"/>
    <mergeCell ref="B26:G26"/>
    <mergeCell ref="R26:T26"/>
    <mergeCell ref="B25:I25"/>
    <mergeCell ref="R25:T25"/>
    <mergeCell ref="I12:I16"/>
    <mergeCell ref="J12:J16"/>
    <mergeCell ref="K12:K16"/>
    <mergeCell ref="M12:M16"/>
    <mergeCell ref="N12:N16"/>
    <mergeCell ref="O12:O16"/>
    <mergeCell ref="M7:M11"/>
    <mergeCell ref="N7:N11"/>
    <mergeCell ref="O7:O11"/>
    <mergeCell ref="H18:H22"/>
    <mergeCell ref="J18:J22"/>
    <mergeCell ref="V14:V15"/>
    <mergeCell ref="V7:V11"/>
    <mergeCell ref="L14:L15"/>
    <mergeCell ref="U12:U16"/>
    <mergeCell ref="V12:V13"/>
    <mergeCell ref="U7:U11"/>
    <mergeCell ref="L7:L11"/>
  </mergeCells>
  <conditionalFormatting sqref="D7:D23 B7:B23">
    <cfRule type="containsBlanks" dxfId="7" priority="52">
      <formula>LEN(TRIM(B7))=0</formula>
    </cfRule>
  </conditionalFormatting>
  <conditionalFormatting sqref="B7:B23">
    <cfRule type="cellIs" dxfId="6" priority="49" operator="greaterThanOrEqual">
      <formula>1</formula>
    </cfRule>
  </conditionalFormatting>
  <conditionalFormatting sqref="T7:T23">
    <cfRule type="cellIs" dxfId="5" priority="36" operator="equal">
      <formula>"VYHOVUJE"</formula>
    </cfRule>
  </conditionalFormatting>
  <conditionalFormatting sqref="T7:T23">
    <cfRule type="cellIs" dxfId="4" priority="35" operator="equal">
      <formula>"NEVYHOVUJE"</formula>
    </cfRule>
  </conditionalFormatting>
  <conditionalFormatting sqref="G7:H7 R7:R23 G12:H12 G8:G11 G13:G23">
    <cfRule type="containsBlanks" dxfId="3" priority="29">
      <formula>LEN(TRIM(G7))=0</formula>
    </cfRule>
  </conditionalFormatting>
  <conditionalFormatting sqref="G7:H7 R7:R23 G12:H12 G8:G11 G13:G23">
    <cfRule type="notContainsBlanks" dxfId="2" priority="27">
      <formula>LEN(TRIM(G7))&gt;0</formula>
    </cfRule>
  </conditionalFormatting>
  <conditionalFormatting sqref="G7:H7 G12:H12 G8:G11 G13:G23 R7:R23">
    <cfRule type="notContainsBlanks" dxfId="1" priority="26">
      <formula>LEN(TRIM(G7))&gt;0</formula>
    </cfRule>
  </conditionalFormatting>
  <conditionalFormatting sqref="G7:H7 G12:H12 G8:G11 G13:G23">
    <cfRule type="notContainsBlanks" dxfId="0" priority="25">
      <formula>LEN(TRIM(G7))&gt;0</formula>
    </cfRule>
  </conditionalFormatting>
  <dataValidations count="4">
    <dataValidation type="list" showInputMessage="1" showErrorMessage="1" sqref="J7" xr:uid="{00000000-0002-0000-0000-000000000000}">
      <formula1>"ANO,NE"</formula1>
    </dataValidation>
    <dataValidation type="list" showInputMessage="1" showErrorMessage="1" sqref="E7:E23" xr:uid="{00000000-0002-0000-0000-000001000000}">
      <formula1>"ks,bal,sada,m,"</formula1>
    </dataValidation>
    <dataValidation type="list" allowBlank="1" showInputMessage="1" showErrorMessage="1" sqref="J12 J17:J18 J23" xr:uid="{5D2252C9-90A5-4C9F-B911-6DF3F93EE193}">
      <formula1>"ANO,NE"</formula1>
    </dataValidation>
    <dataValidation type="list" allowBlank="1" showInputMessage="1" showErrorMessage="1" sqref="V12 V14 V7 V16:V18" xr:uid="{00000000-0002-0000-0000-000002000000}">
      <formula1>#REF!</formula1>
    </dataValidation>
  </dataValidations>
  <pageMargins left="0.15748031496062992" right="0.15748031496062992" top="0.05" bottom="0.13" header="0.09" footer="7.0000000000000007E-2"/>
  <pageSetup paperSize="9" scale="2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2021-06-07T06:39:26Z</cp:lastPrinted>
  <dcterms:created xsi:type="dcterms:W3CDTF">2014-03-05T12:43:32Z</dcterms:created>
  <dcterms:modified xsi:type="dcterms:W3CDTF">2021-06-30T11:01:16Z</dcterms:modified>
</cp:coreProperties>
</file>