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3040" windowHeight="9060" activeTab="0"/>
  </bookViews>
  <sheets>
    <sheet name="AVT" sheetId="1" r:id="rId1"/>
  </sheets>
  <definedNames>
    <definedName name="_xlnm.Print_Area" localSheetId="0">'AVT'!$B$1:$T$11</definedName>
  </definedNames>
  <calcPr calcId="145621"/>
</workbook>
</file>

<file path=xl/sharedStrings.xml><?xml version="1.0" encoding="utf-8"?>
<sst xmlns="http://schemas.openxmlformats.org/spreadsheetml/2006/main" count="45" uniqueCount="42">
  <si>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</si>
  <si>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</si>
  <si>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</si>
  <si>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</si>
  <si>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</si>
  <si>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</si>
  <si>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</si>
  <si>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</si>
  <si>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</si>
  <si>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</si>
  <si>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</si>
  <si>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</si>
  <si>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32321200-1 - Audiovizuální přístroje</t>
  </si>
  <si>
    <t>ks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</si>
  <si>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</si>
  <si>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</si>
  <si>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</si>
  <si>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</si>
  <si>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</si>
  <si>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Obchodní podmínky NAD RÁMEC STANDARDNÍCH 
obchodních podmínek </t>
  </si>
  <si>
    <t>Kontaktní osoba 
k převzetí zboží</t>
  </si>
  <si>
    <t xml:space="preserve">Místo dodání </t>
  </si>
  <si>
    <r>
      <t xml:space="preserve">Termín dodání 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</si>
  <si>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Maximální cena za jednotlivé položky 
 v Kč BEZ DPH </t>
  </si>
  <si>
    <t xml:space="preserve">POZNÁMKA </t>
  </si>
  <si>
    <t>CPV - výběr
AUDIOVIZUÁLNÍ TECHNIKA</t>
  </si>
  <si>
    <t>Samostatná faktura</t>
  </si>
  <si>
    <t>Příloha č. 2 Kupní smlouvy - technická specifikace
Audiovizuální technika (II.) 007-2021</t>
  </si>
  <si>
    <t>Interaktivní displej 98''</t>
  </si>
  <si>
    <t>ANO</t>
  </si>
  <si>
    <t>Název projektu: ERDF II projekt Západočeské univerzity v Plzni
Číslo projektu: CZ.02.2.67/0.0/0.0/18_057/0013247</t>
  </si>
  <si>
    <t>JUDr. Vilém Knoll, Ph.D.,
Tel.: 37763 7005</t>
  </si>
  <si>
    <t>Notebook k interaktivnímu displeji</t>
  </si>
  <si>
    <t>Dotykový notebook o úhlopříčce min. 14" pro práci s velkoplošným displejem viz pol.č. 1, instalován v učebnách s digitáním videovýstupem.
Min. 4jádrový procesor s CPU passmark min. 7 600.
RAM min. 8GB DDR4.
Disk SSD min. 256GB.
Min.: 2x USB, integrovaná HD webkamera.
Hmotnost max. 1,4 kg. 
Příslušenství: zamykatelné lanko. 
OEM Windows 10 prof - OS Windows požadujeme z důvodu kompatibility s interními aplikacemi ZČU (Stag, Magion,...).
Záruka NBD on site min. 3 roky.
Včetně bezdrátové myši. 
Kompatibilní s pol.č.1 - Interaktivní displej 98".</t>
  </si>
  <si>
    <t>Záruka na zboží min. 36 měsíců, servis NBD on site.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</si>
  <si>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</si>
  <si>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Odkaz na  splnění požadavku
TCO Certified / Energy star</t>
  </si>
  <si>
    <t>sady Pětatřicátníků 14, 
301 00 Plzeň,
Fakulta právnická - Děkanát,
dveře PC 214 a PC 408.</t>
  </si>
  <si>
    <r>
      <t xml:space="preserve">Informace pro dodavatele: </t>
    </r>
    <r>
      <rPr>
        <sz val="11"/>
        <color theme="1"/>
        <rFont val="Calibri"/>
        <family val="2"/>
        <scheme val="minor"/>
      </rPr>
      <t xml:space="preserve"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</t>
    </r>
    <r>
      <rPr>
        <b/>
        <sz val="11"/>
        <color theme="1"/>
        <rFont val="Calibri"/>
        <family val="2"/>
        <scheme val="minor"/>
      </rPr>
      <t xml:space="preserve">
V případě, že se dodavatel při předání zboží na některá uvedená tel. čísla nedovolá, bude v takovém případě volat tel. 377 631 320, 377 631 325.</t>
    </r>
  </si>
  <si>
    <t>Zadavatel požaduje, aby vybraná zařízení splňovala požadavky na certifikaci TCO Certified (viz https://tcocertified.com/product-finder/) nebo programu Energy star (viz https://www.energystar.gov/products).</t>
  </si>
  <si>
    <t>Záruka na zboží min. 48 měsíců.
Instalace na klíč včetně instalace interaktivního setu a kompatibilního instalačního materiálu a odstranění dosavadní projekční kontrukce se zrcadlem  v posluchárně PC 408 (viz obrázek).</t>
  </si>
  <si>
    <r>
      <t xml:space="preserve">Velkoplošný displej s dlouhou životností pro vysokokapacitní učebny, interaktivita a pokročilé funkce včetně dotykových gest a kreslicích nástrojů. 
Úhlopříčka alespoň 98",
rozlišení min. 4K 3840 × 2160, IPS matný,
poměr stran 16:9, 
doba odezvy max. 8 ms,  
jas min. 500 cd/m2, 
kontrast min. </t>
    </r>
    <r>
      <rPr>
        <sz val="11"/>
        <color rgb="FFFF0000"/>
        <rFont val="Calibri"/>
        <family val="2"/>
        <scheme val="minor"/>
      </rPr>
      <t>1200</t>
    </r>
    <r>
      <rPr>
        <sz val="11"/>
        <rFont val="Calibri"/>
        <family val="2"/>
        <scheme val="minor"/>
      </rPr>
      <t>:1.</t>
    </r>
    <r>
      <rPr>
        <sz val="11"/>
        <color theme="1"/>
        <rFont val="Calibri"/>
        <family val="2"/>
        <scheme val="minor"/>
      </rPr>
      <t xml:space="preserve">
Min.: DisplayPort, DVI, HDMI, VGA, USB, LAN, sluchátkový výstup, integrované repro alespoň 15W.
VESA systém zavěšení.
Dálkové ovládání.
Dotyková technologie na rozeznání alespoň 4 současných dotyků, včetně SW pro pokročilé grafické dotykové funkce.
Ochranné sklo o síle min. 4 mm.
Včetně kabelů: 1x USB a 1x Display-port a 1x HDMI délky min. 15m pro připojení lektorského počítače.
Včetně mobilního VESA stojanu s nastavitelnou výškou středu držáku v rozsahu 140 až </t>
    </r>
    <r>
      <rPr>
        <sz val="11"/>
        <rFont val="Calibri"/>
        <family val="2"/>
        <scheme val="minor"/>
      </rPr>
      <t xml:space="preserve">min. </t>
    </r>
    <r>
      <rPr>
        <sz val="11"/>
        <color rgb="FFFF0000"/>
        <rFont val="Calibri"/>
        <family val="2"/>
        <scheme val="minor"/>
      </rPr>
      <t>170</t>
    </r>
    <r>
      <rPr>
        <sz val="11"/>
        <rFont val="Calibri"/>
        <family val="2"/>
        <scheme val="minor"/>
      </rPr>
      <t xml:space="preserve"> cm, </t>
    </r>
    <r>
      <rPr>
        <sz val="11"/>
        <color theme="1"/>
        <rFont val="Calibri"/>
        <family val="2"/>
        <scheme val="minor"/>
      </rPr>
      <t>možné zatížení nejméně 100 kg, pojezdová kolečka s brzdou, možnost skrýt kabeláž.
Instalace na klíč včetně instalace interaktivního setu a kompatibilního instalačního materiálu a odstranění dosavadní projekční konstrukce se zrcadlem, která je sešroubována z ocelových nosníků a dřevodesek.
Záruka min. 4 roky.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</si>
</sst>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medium"/>
      <bottom style="thick"/>
    </border>
    <border>
      <left style="medium"/>
      <right style="medium"/>
      <top/>
      <bottom style="medium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2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3" fontId="0" fillId="3" borderId="6" xfId="0" applyNumberForma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3" fontId="0" fillId="3" borderId="8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  <protection/>
    </xf>
    <xf numFmtId="0" fontId="0" fillId="5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left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4" xfId="0" applyBorder="1"/>
    <xf numFmtId="0" fontId="0" fillId="5" borderId="13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164" fontId="9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9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771525</xdr:colOff>
      <xdr:row>6</xdr:row>
      <xdr:rowOff>3086100</xdr:rowOff>
    </xdr:from>
    <xdr:to>
      <xdr:col>11</xdr:col>
      <xdr:colOff>2752725</xdr:colOff>
      <xdr:row>6</xdr:row>
      <xdr:rowOff>3810000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88850" y="5591175"/>
          <a:ext cx="1981200" cy="723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tabSelected="1" zoomScale="62" zoomScaleNormal="62" workbookViewId="0" topLeftCell="A1">
      <selection activeCell="G8" sqref="G8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7.7109375" style="1" bestFit="1" customWidth="1"/>
    <col min="4" max="4" width="10.7109375" style="2" customWidth="1"/>
    <col min="5" max="5" width="10.28125" style="3" customWidth="1"/>
    <col min="6" max="6" width="138.57421875" style="1" customWidth="1"/>
    <col min="7" max="7" width="31.7109375" style="1" bestFit="1" customWidth="1"/>
    <col min="8" max="8" width="31.7109375" style="1" customWidth="1"/>
    <col min="9" max="9" width="23.57421875" style="1" bestFit="1" customWidth="1"/>
    <col min="10" max="10" width="19.00390625" style="1" bestFit="1" customWidth="1"/>
    <col min="11" max="11" width="54.28125" style="5" customWidth="1"/>
    <col min="12" max="12" width="52.28125" style="5" customWidth="1"/>
    <col min="13" max="13" width="23.140625" style="5" customWidth="1"/>
    <col min="14" max="14" width="34.57421875" style="1" customWidth="1"/>
    <col min="15" max="15" width="28.00390625" style="1" customWidth="1"/>
    <col min="16" max="16" width="18.28125" style="1" hidden="1" customWidth="1"/>
    <col min="17" max="17" width="24.00390625" style="5" bestFit="1" customWidth="1"/>
    <col min="18" max="18" width="23.28125" style="5" customWidth="1"/>
    <col min="19" max="19" width="20.7109375" style="5" bestFit="1" customWidth="1"/>
    <col min="20" max="20" width="19.7109375" style="5" bestFit="1" customWidth="1"/>
    <col min="21" max="21" width="11.140625" style="5" hidden="1" customWidth="1"/>
    <col min="22" max="22" width="35.8515625" style="4" customWidth="1"/>
    <col min="23" max="16384" width="8.8515625" style="5" customWidth="1"/>
  </cols>
  <sheetData>
    <row r="1" spans="2:4" ht="42.6" customHeight="1">
      <c r="B1" s="70" t="s">
        <v>27</v>
      </c>
      <c r="C1" s="71"/>
      <c r="D1" s="71"/>
    </row>
    <row r="2" spans="3:22" ht="18" customHeight="1">
      <c r="C2" s="5"/>
      <c r="D2" s="12"/>
      <c r="E2" s="6"/>
      <c r="F2" s="7"/>
      <c r="G2" s="7"/>
      <c r="H2" s="7"/>
      <c r="I2" s="5"/>
      <c r="J2" s="8"/>
      <c r="N2" s="38"/>
      <c r="O2" s="7"/>
      <c r="P2" s="7"/>
      <c r="Q2" s="7"/>
      <c r="R2" s="7"/>
      <c r="T2" s="9"/>
      <c r="U2" s="10"/>
      <c r="V2" s="11"/>
    </row>
    <row r="3" spans="2:20" ht="18" customHeight="1">
      <c r="B3" s="15"/>
      <c r="C3" s="13" t="s">
        <v>0</v>
      </c>
      <c r="D3" s="14"/>
      <c r="E3" s="14"/>
      <c r="F3" s="14"/>
      <c r="G3" s="39"/>
      <c r="H3" s="39"/>
      <c r="I3" s="39"/>
      <c r="J3" s="39"/>
      <c r="K3" s="39"/>
      <c r="L3" s="39"/>
      <c r="M3" s="9"/>
      <c r="N3" s="37"/>
      <c r="O3" s="37"/>
      <c r="P3" s="37"/>
      <c r="Q3" s="37"/>
      <c r="R3" s="37"/>
      <c r="T3" s="9"/>
    </row>
    <row r="4" spans="2:20" ht="18" customHeight="1" thickBot="1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9"/>
      <c r="N4" s="7"/>
      <c r="O4" s="7"/>
      <c r="P4" s="7"/>
      <c r="Q4" s="9"/>
      <c r="R4" s="9"/>
      <c r="T4" s="9"/>
    </row>
    <row r="5" spans="2:22" ht="34.5" customHeight="1" thickBot="1">
      <c r="B5" s="18"/>
      <c r="C5" s="19"/>
      <c r="D5" s="20"/>
      <c r="E5" s="20"/>
      <c r="F5" s="7"/>
      <c r="G5" s="21" t="s">
        <v>2</v>
      </c>
      <c r="H5" s="61" t="s">
        <v>2</v>
      </c>
      <c r="I5" s="7"/>
      <c r="J5" s="7"/>
      <c r="N5" s="7"/>
      <c r="O5" s="22"/>
      <c r="P5" s="22"/>
      <c r="R5" s="21" t="s">
        <v>2</v>
      </c>
      <c r="V5" s="8"/>
    </row>
    <row r="6" spans="2:22" ht="67.2" customHeight="1" thickBot="1" thickTop="1">
      <c r="B6" s="23" t="s">
        <v>3</v>
      </c>
      <c r="C6" s="24" t="s">
        <v>14</v>
      </c>
      <c r="D6" s="24" t="s">
        <v>4</v>
      </c>
      <c r="E6" s="24" t="s">
        <v>15</v>
      </c>
      <c r="F6" s="24" t="s">
        <v>16</v>
      </c>
      <c r="G6" s="25" t="s">
        <v>5</v>
      </c>
      <c r="H6" s="62" t="s">
        <v>36</v>
      </c>
      <c r="I6" s="36" t="s">
        <v>17</v>
      </c>
      <c r="J6" s="36" t="s">
        <v>18</v>
      </c>
      <c r="K6" s="24" t="s">
        <v>35</v>
      </c>
      <c r="L6" s="36" t="s">
        <v>19</v>
      </c>
      <c r="M6" s="40" t="s">
        <v>20</v>
      </c>
      <c r="N6" s="36" t="s">
        <v>21</v>
      </c>
      <c r="O6" s="36" t="s">
        <v>22</v>
      </c>
      <c r="P6" s="36" t="s">
        <v>23</v>
      </c>
      <c r="Q6" s="24" t="s">
        <v>6</v>
      </c>
      <c r="R6" s="26" t="s">
        <v>7</v>
      </c>
      <c r="S6" s="66" t="s">
        <v>8</v>
      </c>
      <c r="T6" s="66" t="s">
        <v>9</v>
      </c>
      <c r="U6" s="36" t="s">
        <v>24</v>
      </c>
      <c r="V6" s="36" t="s">
        <v>25</v>
      </c>
    </row>
    <row r="7" spans="1:22" ht="373.2" customHeight="1" thickTop="1">
      <c r="A7" s="27"/>
      <c r="B7" s="42">
        <v>1</v>
      </c>
      <c r="C7" s="58" t="s">
        <v>28</v>
      </c>
      <c r="D7" s="43">
        <v>2</v>
      </c>
      <c r="E7" s="49" t="s">
        <v>13</v>
      </c>
      <c r="F7" s="67" t="s">
        <v>41</v>
      </c>
      <c r="G7" s="87"/>
      <c r="H7" s="87"/>
      <c r="I7" s="85" t="s">
        <v>26</v>
      </c>
      <c r="J7" s="85" t="s">
        <v>29</v>
      </c>
      <c r="K7" s="85" t="s">
        <v>30</v>
      </c>
      <c r="L7" s="63" t="s">
        <v>40</v>
      </c>
      <c r="M7" s="83" t="s">
        <v>31</v>
      </c>
      <c r="N7" s="84" t="s">
        <v>37</v>
      </c>
      <c r="O7" s="44">
        <v>90</v>
      </c>
      <c r="P7" s="45">
        <f>D7*Q7</f>
        <v>868972</v>
      </c>
      <c r="Q7" s="46">
        <v>434486</v>
      </c>
      <c r="R7" s="90"/>
      <c r="S7" s="47">
        <f>D7*R7</f>
        <v>0</v>
      </c>
      <c r="T7" s="48" t="str">
        <f aca="true" t="shared" si="0" ref="T7">IF(ISNUMBER(R7),IF(R7&gt;Q7,"NEVYHOVUJE","VYHOVUJE")," ")</f>
        <v xml:space="preserve"> </v>
      </c>
      <c r="U7" s="49"/>
      <c r="V7" s="68" t="s">
        <v>12</v>
      </c>
    </row>
    <row r="8" spans="2:22" ht="228" customHeight="1" thickBot="1">
      <c r="B8" s="50">
        <v>2</v>
      </c>
      <c r="C8" s="59" t="s">
        <v>32</v>
      </c>
      <c r="D8" s="52">
        <v>2</v>
      </c>
      <c r="E8" s="51" t="s">
        <v>13</v>
      </c>
      <c r="F8" s="60" t="s">
        <v>33</v>
      </c>
      <c r="G8" s="88"/>
      <c r="H8" s="89"/>
      <c r="I8" s="86"/>
      <c r="J8" s="69"/>
      <c r="K8" s="82"/>
      <c r="L8" s="51" t="s">
        <v>34</v>
      </c>
      <c r="M8" s="82"/>
      <c r="N8" s="82"/>
      <c r="O8" s="53">
        <v>90</v>
      </c>
      <c r="P8" s="54">
        <f>D8*Q8</f>
        <v>33056</v>
      </c>
      <c r="Q8" s="55">
        <v>16528</v>
      </c>
      <c r="R8" s="91"/>
      <c r="S8" s="56">
        <f>D8*R8</f>
        <v>0</v>
      </c>
      <c r="T8" s="57" t="str">
        <f aca="true" t="shared" si="1" ref="T8">IF(ISNUMBER(R8),IF(R8&gt;Q8,"NEVYHOVUJE","VYHOVUJE")," ")</f>
        <v xml:space="preserve"> </v>
      </c>
      <c r="U8" s="51"/>
      <c r="V8" s="69"/>
    </row>
    <row r="9" spans="3:19" ht="13.5" customHeight="1" thickBot="1" thickTop="1">
      <c r="C9" s="5"/>
      <c r="D9" s="5"/>
      <c r="E9" s="5"/>
      <c r="F9" s="5"/>
      <c r="G9" s="5"/>
      <c r="H9" s="5"/>
      <c r="I9" s="5"/>
      <c r="J9" s="5"/>
      <c r="N9" s="5"/>
      <c r="O9" s="5"/>
      <c r="P9" s="5"/>
      <c r="S9" s="41"/>
    </row>
    <row r="10" spans="2:22" ht="60.6" customHeight="1" thickBot="1" thickTop="1">
      <c r="B10" s="72" t="s">
        <v>38</v>
      </c>
      <c r="C10" s="73"/>
      <c r="D10" s="73"/>
      <c r="E10" s="73"/>
      <c r="F10" s="73"/>
      <c r="G10" s="73"/>
      <c r="H10" s="65"/>
      <c r="I10" s="28"/>
      <c r="J10" s="28"/>
      <c r="K10" s="28"/>
      <c r="L10" s="29"/>
      <c r="M10" s="8"/>
      <c r="N10" s="8"/>
      <c r="O10" s="30"/>
      <c r="P10" s="30"/>
      <c r="Q10" s="31" t="s">
        <v>10</v>
      </c>
      <c r="R10" s="74" t="s">
        <v>11</v>
      </c>
      <c r="S10" s="75"/>
      <c r="T10" s="76"/>
      <c r="U10" s="22"/>
      <c r="V10" s="32"/>
    </row>
    <row r="11" spans="2:20" ht="33" customHeight="1" thickBot="1" thickTop="1">
      <c r="B11" s="77" t="s">
        <v>39</v>
      </c>
      <c r="C11" s="78"/>
      <c r="D11" s="78"/>
      <c r="E11" s="78"/>
      <c r="F11" s="78"/>
      <c r="G11" s="78"/>
      <c r="H11" s="64"/>
      <c r="I11" s="33"/>
      <c r="L11" s="12"/>
      <c r="M11" s="12"/>
      <c r="N11" s="12"/>
      <c r="O11" s="34"/>
      <c r="P11" s="34"/>
      <c r="Q11" s="35">
        <f>SUM(P7:P8)</f>
        <v>902028</v>
      </c>
      <c r="R11" s="79">
        <f>SUM(S7:S8)</f>
        <v>0</v>
      </c>
      <c r="S11" s="80"/>
      <c r="T11" s="81"/>
    </row>
    <row r="12" ht="14.25" customHeight="1" thickTop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 password="C143" sheet="1" objects="1" scenarios="1"/>
  <mergeCells count="11">
    <mergeCell ref="B11:G11"/>
    <mergeCell ref="R11:T11"/>
    <mergeCell ref="M7:M8"/>
    <mergeCell ref="N7:N8"/>
    <mergeCell ref="J7:J8"/>
    <mergeCell ref="I7:I8"/>
    <mergeCell ref="K7:K8"/>
    <mergeCell ref="V7:V8"/>
    <mergeCell ref="B1:D1"/>
    <mergeCell ref="B10:G10"/>
    <mergeCell ref="R10:T10"/>
  </mergeCells>
  <conditionalFormatting sqref="B7 D7">
    <cfRule type="containsBlanks" priority="46" dxfId="11">
      <formula>LEN(TRIM(B7))=0</formula>
    </cfRule>
  </conditionalFormatting>
  <conditionalFormatting sqref="B7">
    <cfRule type="cellIs" priority="41" dxfId="10" operator="greaterThanOrEqual">
      <formula>1</formula>
    </cfRule>
  </conditionalFormatting>
  <conditionalFormatting sqref="T7:T8">
    <cfRule type="cellIs" priority="38" dxfId="9" operator="equal">
      <formula>"VYHOVUJE"</formula>
    </cfRule>
  </conditionalFormatting>
  <conditionalFormatting sqref="T7:T8">
    <cfRule type="cellIs" priority="37" dxfId="8" operator="equal">
      <formula>"NEVYHOVUJE"</formula>
    </cfRule>
  </conditionalFormatting>
  <conditionalFormatting sqref="G7:H7">
    <cfRule type="containsBlanks" priority="18" dxfId="2">
      <formula>LEN(TRIM(G7))=0</formula>
    </cfRule>
  </conditionalFormatting>
  <conditionalFormatting sqref="G7:H7">
    <cfRule type="containsBlanks" priority="17" dxfId="2">
      <formula>LEN(TRIM(G7))=0</formula>
    </cfRule>
  </conditionalFormatting>
  <conditionalFormatting sqref="G7:H7">
    <cfRule type="notContainsBlanks" priority="16" dxfId="1">
      <formula>LEN(TRIM(G7))&gt;0</formula>
    </cfRule>
  </conditionalFormatting>
  <conditionalFormatting sqref="G7:H7">
    <cfRule type="notContainsBlanks" priority="15" dxfId="0">
      <formula>LEN(TRIM(G7))&gt;0</formula>
    </cfRule>
  </conditionalFormatting>
  <conditionalFormatting sqref="G7:H7">
    <cfRule type="notContainsBlanks" priority="14" dxfId="3">
      <formula>LEN(TRIM(G7))&gt;0</formula>
    </cfRule>
  </conditionalFormatting>
  <conditionalFormatting sqref="R7">
    <cfRule type="containsBlanks" priority="8" dxfId="2">
      <formula>LEN(TRIM(R7))=0</formula>
    </cfRule>
  </conditionalFormatting>
  <conditionalFormatting sqref="R7">
    <cfRule type="notContainsBlanks" priority="7" dxfId="1">
      <formula>LEN(TRIM(R7))&gt;0</formula>
    </cfRule>
  </conditionalFormatting>
  <conditionalFormatting sqref="R7:R8">
    <cfRule type="notContainsBlanks" priority="6" dxfId="0">
      <formula>LEN(TRIM(R7))&gt;0</formula>
    </cfRule>
  </conditionalFormatting>
  <dataValidations count="3">
    <dataValidation type="list" showInputMessage="1" showErrorMessage="1" sqref="J7">
      <formula1>"ANO,NE"</formula1>
    </dataValidation>
    <dataValidation type="list" showInputMessage="1" showErrorMessage="1" sqref="E7:E8">
      <formula1>"ks,bal,sada,"</formula1>
    </dataValidation>
    <dataValidation type="list" allowBlank="1" showInputMessage="1" showErrorMessage="1" sqref="V7">
      <formula1>#REF!</formula1>
    </dataValidation>
  </dataValidations>
  <printOptions/>
  <pageMargins left="0.07874015748031496" right="0.11811023622047245" top="0.35433070866141736" bottom="0.35433070866141736" header="0.31496062992125984" footer="0.31496062992125984"/>
  <pageSetup fitToHeight="1" fitToWidth="1" horizontalDpi="600" verticalDpi="6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2021-03-01T12:46:36Z</cp:lastPrinted>
  <dcterms:created xsi:type="dcterms:W3CDTF">2014-03-05T12:43:32Z</dcterms:created>
  <dcterms:modified xsi:type="dcterms:W3CDTF">2021-04-21T07:16:22Z</dcterms:modified>
  <cp:category/>
  <cp:version/>
  <cp:contentType/>
  <cp:contentStatus/>
  <cp:revision>1</cp:revision>
</cp:coreProperties>
</file>