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 tabRatio="778"/>
  </bookViews>
  <sheets>
    <sheet name="Výpočetní technika" sheetId="1" r:id="rId1"/>
  </sheets>
  <definedNames>
    <definedName name="_xlnm.Print_Area" localSheetId="0">'Výpočetní technika'!$B$1:$T$24</definedName>
  </definedNames>
  <calcPr calcId="145621"/>
</workbook>
</file>

<file path=xl/calcChain.xml><?xml version="1.0" encoding="utf-8"?>
<calcChain xmlns="http://schemas.openxmlformats.org/spreadsheetml/2006/main">
  <c r="S8" i="1" l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P8" i="1"/>
  <c r="P9" i="1"/>
  <c r="P10" i="1"/>
  <c r="P11" i="1"/>
  <c r="P12" i="1"/>
  <c r="P13" i="1"/>
  <c r="P14" i="1"/>
  <c r="P15" i="1"/>
  <c r="S7" i="1" l="1"/>
  <c r="R18" i="1" s="1"/>
  <c r="T7" i="1"/>
  <c r="P7" i="1"/>
  <c r="Q18" i="1" s="1"/>
</calcChain>
</file>

<file path=xl/sharedStrings.xml><?xml version="1.0" encoding="utf-8"?>
<sst xmlns="http://schemas.openxmlformats.org/spreadsheetml/2006/main" count="72" uniqueCount="58">
  <si>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</si>
  <si>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</si>
  <si>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</si>
  <si>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</si>
  <si>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</si>
  <si>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</si>
  <si>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</si>
  <si>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</si>
  <si>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</si>
  <si>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</si>
  <si>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</si>
  <si>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30215000-9 - Mikropočítačové technické vybavení </t>
  </si>
  <si>
    <t xml:space="preserve">30233132-5 - Diskové jednotky </t>
  </si>
  <si>
    <t>30236000-2 - Různé počítačové vybavení</t>
  </si>
  <si>
    <t xml:space="preserve">30237000-9 - Součásti, příslušenství a doplňky pro počítače 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</si>
  <si>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</si>
  <si>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</si>
  <si>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</si>
  <si>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</si>
  <si>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</si>
  <si>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</si>
  <si>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</si>
  <si>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</si>
  <si>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</si>
  <si>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</si>
  <si>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</si>
  <si>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</si>
  <si>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</si>
  <si>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</si>
  <si>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</si>
  <si>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Samostatná faktura</t>
  </si>
  <si>
    <t>Odkaz na splnění požadavku Energy star nebo TCO Certified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</si>
  <si>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</si>
  <si>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 xml:space="preserve">Zadavatel požaduje, aby vybraná zařízení splňovala požadavky na certifikaci Energy star (viz https://www.energystar.gov/products) nebo TCO Certified (viz https://tcocertified.com/product-finder/) </t>
  </si>
  <si>
    <t>NE</t>
  </si>
  <si>
    <t>Pokud financováno z projektových prostředků, pak ŘEŠITEL uvede: NÁZEV A ČÍSLO DOTAČNÍHO PROJEKTU</t>
  </si>
  <si>
    <t xml:space="preserve">Příloha č. 2 Kupní smlouvy - technická specifikace
Výpočetní technika (III.) 028-2021 </t>
  </si>
  <si>
    <t>SSD disk</t>
  </si>
  <si>
    <t>HDMI kabel</t>
  </si>
  <si>
    <t>SATA adaptér</t>
  </si>
  <si>
    <t>Záruka na zboží min. 24 měsíců.</t>
  </si>
  <si>
    <t>PhDr. Petr Simbartl, Ph.D.,
Tel.: 37763 3712,
simbartl@fzs.zcu.cz</t>
  </si>
  <si>
    <t>Husova 11,
301 00 Plzeň,
Fakulta zdravotnických studií - Děkanát,
místnost HJ 206</t>
  </si>
  <si>
    <t>Počítač jednodeskový</t>
  </si>
  <si>
    <t>Jednodeskový PC Procesor typu ARM 64-bit, minimálně 4 jádra.
Operační paměť typu LPDDR4 minimálně 4 GB.
Grafická karta integrovaná v CPU.
Minimálně 5 USB portů, z toho minimálně 2 USB 3.0 porty, minimálně 1 USB-C s podporou napájení tohoto zařízení.
Podpora bootování z USB.
Síťová karta 1 Gb/s Ethernet s podporou PXE s výstupem (konektorem) na těle notebooku nebo možnost USB připojení s tím, že se celkový počet USB nesníží.
Podpora Wi-Fi 2.4GHz a 5.0GHz IEEE 802.11ac Podpora Bluetooth 5.0.
Micro-SD slot pro operační systém a data.
Grafický výstup 2x micro-HDMI podporující zobrazení ve 4K při 60FPS (3840 × 2160).
3.5 mm analogový audio-video Camera Serial Interface (CSI), Display Serial Interface (DSI).
Maximální hmotnost zařízení 50 g, 40 pin GPIO header.
Kompatibilní s operačními systémy: Raspbian, Ubuntu MATE, Ubuntu Core, Windows 10.</t>
  </si>
  <si>
    <t>Paměťová karta</t>
  </si>
  <si>
    <t>Micro SDHC karta třídy 10.
Kapacita: 128GB.</t>
  </si>
  <si>
    <t>1 až 2 m dlouhý kabel.
Propojovací.
Z konektoru: HDMI A samec.
Do konektoru: micro HDMI typ D.</t>
  </si>
  <si>
    <t>USB 3.0 to SATA Adapter.
1x USB 3.0 Type A male konektor, 1x 22-pin SATA Data a Power konektor.
Podporuje 2.5'' a 3.5'' SATA HDD, SSD (až 4 TB) a optické mechaniky Blu-Ray, DVD, CD.
Podpora SuperSpeed USB 3.0 s přenosovou rychlostí až 5 Gbps Kompatibilní s USB 3.0 , USB 2.0 a USB 1.1.
Bez nutnosti instalace ovladačů.
Zařízení podporuje dodatečné napájení.
Součástí balení je: napájecí zdroj.</t>
  </si>
  <si>
    <t>Bezdrátová myš</t>
  </si>
  <si>
    <t>Myš bezdrátová optická.
Citlivost min. 2200DPI.
Velikost M.
Dosah signálu min. 10 m.
Bezdrátový USB přijímač.
Napájení AA baterie.
Kompatibilní s Win 7, 10.</t>
  </si>
  <si>
    <t>Přenosný HDD</t>
  </si>
  <si>
    <t>Externí HDD 1TB přenosný.
Externí pevný disk formátu 2,5".
Indikační dioda.
Konektor micro USB-B.
USB 3.1 rozhraní.
Hmotnost max. 150g.
Cache min. 8MB.
Barva černá.</t>
  </si>
  <si>
    <t>Micro SDXC.
Kapacita: 256 GB.
Rychlost čtení až 170 MB/s.
Rychlost zápisu až 90 MB/s.
Video Speed Class V30.</t>
  </si>
  <si>
    <t>Napájecí adaptér</t>
  </si>
  <si>
    <t>Originální příslušenství: nabíječka 65W kompatibilní s HP ProBook 455 G7.</t>
  </si>
  <si>
    <r>
      <t>Rozhraní: SATA 6Gb/s.
Formát disku: 2,5".
Kapacita min. 500 GB.
Sekvenční čtení: min. 550 MB/sec.
Sekvenční zápis: min. 510 MB/sec.
MTTF min.: 1.5 Million Hodin.
Životnost: min. 400 TBW.
Tech</t>
    </r>
    <r>
      <rPr>
        <sz val="11"/>
        <rFont val="Calibri"/>
        <family val="2"/>
        <charset val="238"/>
        <scheme val="minor"/>
      </rPr>
      <t xml:space="preserve">nologie TLC.
Záruka min. </t>
    </r>
    <r>
      <rPr>
        <b/>
        <sz val="11"/>
        <color rgb="FFFF0000"/>
        <rFont val="Calibri"/>
        <family val="2"/>
        <charset val="238"/>
        <scheme val="minor"/>
      </rPr>
      <t xml:space="preserve">36 </t>
    </r>
    <r>
      <rPr>
        <sz val="11"/>
        <rFont val="Calibri"/>
        <family val="2"/>
        <charset val="238"/>
        <scheme val="minor"/>
      </rPr>
      <t>měsíců.</t>
    </r>
  </si>
  <si>
    <r>
      <t xml:space="preserve">Záruka na zboží min. </t>
    </r>
    <r>
      <rPr>
        <b/>
        <sz val="11"/>
        <color rgb="FFFF0000"/>
        <rFont val="Calibri"/>
        <family val="2"/>
        <charset val="238"/>
        <scheme val="minor"/>
      </rPr>
      <t xml:space="preserve">36 </t>
    </r>
    <r>
      <rPr>
        <sz val="11"/>
        <color theme="1"/>
        <rFont val="Calibri"/>
        <family val="2"/>
        <charset val="238"/>
        <scheme val="minor"/>
      </rPr>
      <t>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</si>
</sst>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18" fillId="0" borderId="0"/>
    <xf numFmtId="0" fontId="23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Border="1"/>
    <xf numFmtId="0" fontId="13" fillId="0" borderId="0" xfId="0" applyFont="1" applyAlignment="1">
      <alignment vertical="center" wrapText="1"/>
    </xf>
    <xf numFmtId="0" fontId="22" fillId="0" borderId="0" xfId="2" applyFont="1" applyAlignment="1">
      <alignment vertical="center"/>
    </xf>
    <xf numFmtId="0" fontId="22" fillId="0" borderId="0" xfId="0" applyFont="1" applyAlignment="1">
      <alignment vertical="center" wrapText="1"/>
    </xf>
    <xf numFmtId="0" fontId="0" fillId="0" borderId="0" xfId="0" applyFill="1" applyBorder="1"/>
    <xf numFmtId="0" fontId="16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3" fontId="0" fillId="3" borderId="13" xfId="0" applyNumberForma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left" vertical="center" wrapText="1" indent="1"/>
    </xf>
    <xf numFmtId="0" fontId="9" fillId="3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left" vertical="center" wrapText="1"/>
    </xf>
    <xf numFmtId="3" fontId="12" fillId="7" borderId="1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3" fillId="6" borderId="19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 applyProtection="1">
      <alignment horizontal="left" vertical="center" wrapText="1" indent="1"/>
      <protection locked="0"/>
    </xf>
    <xf numFmtId="0" fontId="14" fillId="4" borderId="18" xfId="0" applyFont="1" applyFill="1" applyBorder="1" applyAlignment="1" applyProtection="1">
      <alignment horizontal="left" vertical="center" wrapText="1" indent="1"/>
      <protection locked="0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Hypertextový odkaz" xfId="2" builtinId="8"/>
    <cellStyle name="Normální" xfId="0" builtinId="0"/>
    <cellStyle name="normální 3" xfId="1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3223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3223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3222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3222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3384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2177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3222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3223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1902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2151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3219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110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111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10420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1978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2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10420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3463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1880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6726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2146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1979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1979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3459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3459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1879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1886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1886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5437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5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10420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4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10420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1978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10420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3463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1880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6726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2146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1979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1979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3459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3459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3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1879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1886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1886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5437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5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10420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4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10420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1978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10420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3463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1880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6726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2146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1979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1979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3459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3459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3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1879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1886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1886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5437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5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10420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4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10420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1978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10420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3463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1880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1885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3459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3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1886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5437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5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10420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4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10420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1978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10420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1905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1880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6726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2146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3459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3459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3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1879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1886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1886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5437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5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10420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5082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9525</xdr:rowOff>
    </xdr:from>
    <xdr:to>
      <xdr:col>22</xdr:col>
      <xdr:colOff>91440</xdr:colOff>
      <xdr:row>74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109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110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111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1901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1906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10420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1905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1348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2146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2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3388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1902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2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1493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2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3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3384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1497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2147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1346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3385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3388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2152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10420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1905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1906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1492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4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1341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4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2147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2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10420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1901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1901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3173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3173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3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2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2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2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91440</xdr:colOff>
      <xdr:row>185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91440</xdr:colOff>
      <xdr:row>186</xdr:row>
      <xdr:rowOff>3384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91440</xdr:colOff>
      <xdr:row>187</xdr:row>
      <xdr:rowOff>4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91440</xdr:colOff>
      <xdr:row>188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91440</xdr:colOff>
      <xdr:row>189</xdr:row>
      <xdr:rowOff>2146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91440</xdr:colOff>
      <xdr:row>190</xdr:row>
      <xdr:rowOff>3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91440</xdr:colOff>
      <xdr:row>191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180975</xdr:rowOff>
    </xdr:from>
    <xdr:to>
      <xdr:col>22</xdr:col>
      <xdr:colOff>91440</xdr:colOff>
      <xdr:row>83</xdr:row>
      <xdr:rowOff>33843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3173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47965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51</xdr:row>
      <xdr:rowOff>144329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40342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47962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111612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59</xdr:row>
      <xdr:rowOff>9409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59</xdr:row>
      <xdr:rowOff>9409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139551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243842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9525</xdr:rowOff>
    </xdr:from>
    <xdr:to>
      <xdr:col>22</xdr:col>
      <xdr:colOff>190500</xdr:colOff>
      <xdr:row>74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243839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10420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10420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3463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6726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2146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1885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6725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3459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1879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1983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1886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5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10420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4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1881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1980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1884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2841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5077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1978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2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3464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1492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1886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3461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5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3460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3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1974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1902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1902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2835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2835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1984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5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0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3467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3386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6726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243842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243840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243840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180975</xdr:rowOff>
    </xdr:from>
    <xdr:to>
      <xdr:col>22</xdr:col>
      <xdr:colOff>190500</xdr:colOff>
      <xdr:row>83</xdr:row>
      <xdr:rowOff>37877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82</xdr:row>
      <xdr:rowOff>131785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83</xdr:row>
      <xdr:rowOff>157325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47965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51</xdr:row>
      <xdr:rowOff>144329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40342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47962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111612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59</xdr:row>
      <xdr:rowOff>9409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59</xdr:row>
      <xdr:rowOff>9409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139551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45273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47965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40341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51</xdr:row>
      <xdr:rowOff>144329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40342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40342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40342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53</xdr:row>
      <xdr:rowOff>223223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111612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40340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59</xdr:row>
      <xdr:rowOff>9409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139551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47965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51</xdr:row>
      <xdr:rowOff>144329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40342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47962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111612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59</xdr:row>
      <xdr:rowOff>9409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59</xdr:row>
      <xdr:rowOff>9409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139551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9525</xdr:rowOff>
    </xdr:from>
    <xdr:to>
      <xdr:col>22</xdr:col>
      <xdr:colOff>190500</xdr:colOff>
      <xdr:row>74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243839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10420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10420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3463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6726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2146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1885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6725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3459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1879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1983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1886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5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10420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243840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243840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180975</xdr:rowOff>
    </xdr:from>
    <xdr:to>
      <xdr:col>22</xdr:col>
      <xdr:colOff>190500</xdr:colOff>
      <xdr:row>83</xdr:row>
      <xdr:rowOff>49083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82</xdr:row>
      <xdr:rowOff>131785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83</xdr:row>
      <xdr:rowOff>157325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45273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47965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40341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51</xdr:row>
      <xdr:rowOff>144329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40342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40342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40342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53</xdr:row>
      <xdr:rowOff>223223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111612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40340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59</xdr:row>
      <xdr:rowOff>9409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139551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47965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40341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40342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53</xdr:row>
      <xdr:rowOff>223223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111612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40340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59</xdr:row>
      <xdr:rowOff>9409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139551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243840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243840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243839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82</xdr:row>
      <xdr:rowOff>131785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83</xdr:row>
      <xdr:rowOff>157325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10420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1978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10420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1880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6726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2146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1979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6725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3459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1879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1983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47965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51</xdr:row>
      <xdr:rowOff>144329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40342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47962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111612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59</xdr:row>
      <xdr:rowOff>9409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59</xdr:row>
      <xdr:rowOff>9409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139551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243842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9525</xdr:rowOff>
    </xdr:from>
    <xdr:to>
      <xdr:col>22</xdr:col>
      <xdr:colOff>190500</xdr:colOff>
      <xdr:row>74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243839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243840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243840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180975</xdr:rowOff>
    </xdr:from>
    <xdr:to>
      <xdr:col>22</xdr:col>
      <xdr:colOff>190500</xdr:colOff>
      <xdr:row>83</xdr:row>
      <xdr:rowOff>49083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82</xdr:row>
      <xdr:rowOff>131785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83</xdr:row>
      <xdr:rowOff>157325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45273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47965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40341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51</xdr:row>
      <xdr:rowOff>144329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40342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40342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40342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53</xdr:row>
      <xdr:rowOff>223223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111612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40340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59</xdr:row>
      <xdr:rowOff>9409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139551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40341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51</xdr:row>
      <xdr:rowOff>144329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47962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53</xdr:row>
      <xdr:rowOff>223223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111612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40340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59</xdr:row>
      <xdr:rowOff>9409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139551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243840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243838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243842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243838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243840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243839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82</xdr:row>
      <xdr:rowOff>131785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83</xdr:row>
      <xdr:rowOff>157325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47965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45273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47965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47965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51</xdr:row>
      <xdr:rowOff>144329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40342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47962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111612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59</xdr:row>
      <xdr:rowOff>9409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59</xdr:row>
      <xdr:rowOff>9409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139551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243842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9525</xdr:rowOff>
    </xdr:from>
    <xdr:to>
      <xdr:col>22</xdr:col>
      <xdr:colOff>190500</xdr:colOff>
      <xdr:row>74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243839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10420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10420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3463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6726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2146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1885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6725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3459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1879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1983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1886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5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10420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4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1881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1980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1884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2841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5077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1978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2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3464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1492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1886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3461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5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3460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3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1974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1902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1902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2835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2835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1984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5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0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3467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3386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6726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243840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243840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180975</xdr:rowOff>
    </xdr:from>
    <xdr:to>
      <xdr:col>22</xdr:col>
      <xdr:colOff>190500</xdr:colOff>
      <xdr:row>83</xdr:row>
      <xdr:rowOff>49083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82</xdr:row>
      <xdr:rowOff>131785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83</xdr:row>
      <xdr:rowOff>157325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45273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47965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40341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51</xdr:row>
      <xdr:rowOff>144329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40342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40342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40342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53</xdr:row>
      <xdr:rowOff>223223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111612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40340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59</xdr:row>
      <xdr:rowOff>9409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139551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47965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51</xdr:row>
      <xdr:rowOff>144329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40342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47962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111612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59</xdr:row>
      <xdr:rowOff>9409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59</xdr:row>
      <xdr:rowOff>9409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139551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45273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47965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40341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51</xdr:row>
      <xdr:rowOff>144329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40342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40342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40342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53</xdr:row>
      <xdr:rowOff>223223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111612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40340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59</xdr:row>
      <xdr:rowOff>9409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139551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9525</xdr:rowOff>
    </xdr:from>
    <xdr:to>
      <xdr:col>22</xdr:col>
      <xdr:colOff>190500</xdr:colOff>
      <xdr:row>73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3464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2173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1905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3385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6726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3459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3463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3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5076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6719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10420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2147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3464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3464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3385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6721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1825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3464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6724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3460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3385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6727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6721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3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6720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4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3385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3385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3464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3385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5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1492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6726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180975</xdr:rowOff>
    </xdr:from>
    <xdr:to>
      <xdr:col>22</xdr:col>
      <xdr:colOff>190500</xdr:colOff>
      <xdr:row>80</xdr:row>
      <xdr:rowOff>104213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56929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111608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51</xdr:row>
      <xdr:rowOff>144329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40342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47962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111612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59</xdr:row>
      <xdr:rowOff>9409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59</xdr:row>
      <xdr:rowOff>9409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139551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9525</xdr:rowOff>
    </xdr:from>
    <xdr:to>
      <xdr:col>22</xdr:col>
      <xdr:colOff>190500</xdr:colOff>
      <xdr:row>74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10420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10420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3463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6726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2146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1885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2175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6720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1879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1983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2176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5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10420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4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2173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1980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1884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2841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2172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3463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2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3464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1492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1886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3461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6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3460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3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1974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3385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3385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2835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2835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1984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5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0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3467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3386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2177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50647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180975</xdr:rowOff>
    </xdr:from>
    <xdr:to>
      <xdr:col>22</xdr:col>
      <xdr:colOff>190500</xdr:colOff>
      <xdr:row>83</xdr:row>
      <xdr:rowOff>49084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82</xdr:row>
      <xdr:rowOff>131786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83</xdr:row>
      <xdr:rowOff>157325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5"/>
  <sheetViews>
    <sheetView tabSelected="1" zoomScale="52" zoomScaleNormal="52" zoomScalePageLayoutView="30" workbookViewId="0">
      <selection activeCell="N7" sqref="N7:N15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44.88671875" style="1" customWidth="1"/>
    <col min="4" max="4" width="12.33203125" style="2" customWidth="1"/>
    <col min="5" max="5" width="10.5546875" style="3" customWidth="1"/>
    <col min="6" max="6" width="93" style="1" customWidth="1"/>
    <col min="7" max="7" width="29.6640625" style="4" bestFit="1" customWidth="1"/>
    <col min="8" max="8" width="22.44140625" style="4" customWidth="1"/>
    <col min="9" max="9" width="21.77734375" style="4" customWidth="1"/>
    <col min="10" max="10" width="19.33203125" style="1" bestFit="1" customWidth="1"/>
    <col min="11" max="11" width="27.44140625" style="5" hidden="1" customWidth="1"/>
    <col min="12" max="12" width="41.33203125" style="5" customWidth="1"/>
    <col min="13" max="13" width="24.33203125" style="5" customWidth="1"/>
    <col min="14" max="14" width="36.44140625" style="4" customWidth="1"/>
    <col min="15" max="15" width="28.6640625" style="4" customWidth="1"/>
    <col min="16" max="16" width="16.5546875" style="4" hidden="1" customWidth="1"/>
    <col min="17" max="17" width="22.77734375" style="5" customWidth="1"/>
    <col min="18" max="18" width="23.88671875" style="5" customWidth="1"/>
    <col min="19" max="19" width="21" style="5" bestFit="1" customWidth="1"/>
    <col min="20" max="20" width="20.6640625" style="5" customWidth="1"/>
    <col min="21" max="21" width="27.109375" style="5" hidden="1" customWidth="1"/>
    <col min="22" max="22" width="37.109375" style="6" customWidth="1"/>
    <col min="23" max="16384" width="8.88671875" style="5"/>
  </cols>
  <sheetData>
    <row r="1" spans="1:22" ht="40.950000000000003" customHeight="1" x14ac:dyDescent="0.3">
      <c r="B1" s="85" t="s">
        <v>36</v>
      </c>
      <c r="C1" s="86"/>
      <c r="D1" s="86"/>
      <c r="E1" s="37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78"/>
      <c r="E3" s="78"/>
      <c r="F3" s="78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78"/>
      <c r="E4" s="78"/>
      <c r="F4" s="78"/>
      <c r="G4" s="78"/>
      <c r="H4" s="78"/>
      <c r="I4" s="11"/>
      <c r="J4" s="11"/>
      <c r="K4" s="11"/>
      <c r="L4" s="72"/>
      <c r="M4" s="11"/>
      <c r="N4" s="1"/>
      <c r="O4" s="1"/>
      <c r="P4" s="1"/>
      <c r="Q4" s="11"/>
      <c r="R4" s="11"/>
      <c r="S4" s="11"/>
    </row>
    <row r="5" spans="1:22" ht="36" customHeight="1" thickBot="1" x14ac:dyDescent="0.35">
      <c r="B5" s="16"/>
      <c r="C5" s="17"/>
      <c r="D5" s="3"/>
      <c r="G5" s="104" t="s">
        <v>2</v>
      </c>
      <c r="H5" s="105"/>
      <c r="I5" s="1"/>
      <c r="J5" s="5"/>
      <c r="N5" s="1"/>
      <c r="O5" s="19"/>
      <c r="P5" s="19"/>
      <c r="R5" s="18" t="s">
        <v>2</v>
      </c>
      <c r="V5" s="39"/>
    </row>
    <row r="6" spans="1:22" ht="70.95" customHeight="1" thickTop="1" thickBot="1" x14ac:dyDescent="0.35">
      <c r="B6" s="40" t="s">
        <v>3</v>
      </c>
      <c r="C6" s="41" t="s">
        <v>16</v>
      </c>
      <c r="D6" s="41" t="s">
        <v>4</v>
      </c>
      <c r="E6" s="41" t="s">
        <v>17</v>
      </c>
      <c r="F6" s="41" t="s">
        <v>18</v>
      </c>
      <c r="G6" s="46" t="s">
        <v>27</v>
      </c>
      <c r="H6" s="47" t="s">
        <v>31</v>
      </c>
      <c r="I6" s="42" t="s">
        <v>19</v>
      </c>
      <c r="J6" s="41" t="s">
        <v>20</v>
      </c>
      <c r="K6" s="41" t="s">
        <v>35</v>
      </c>
      <c r="L6" s="43" t="s">
        <v>21</v>
      </c>
      <c r="M6" s="44" t="s">
        <v>22</v>
      </c>
      <c r="N6" s="43" t="s">
        <v>23</v>
      </c>
      <c r="O6" s="43" t="s">
        <v>28</v>
      </c>
      <c r="P6" s="43" t="s">
        <v>24</v>
      </c>
      <c r="Q6" s="41" t="s">
        <v>5</v>
      </c>
      <c r="R6" s="45" t="s">
        <v>6</v>
      </c>
      <c r="S6" s="79" t="s">
        <v>7</v>
      </c>
      <c r="T6" s="79" t="s">
        <v>8</v>
      </c>
      <c r="U6" s="43" t="s">
        <v>25</v>
      </c>
      <c r="V6" s="43" t="s">
        <v>26</v>
      </c>
    </row>
    <row r="7" spans="1:22" ht="154.19999999999999" customHeight="1" thickTop="1" x14ac:dyDescent="0.3">
      <c r="A7" s="20"/>
      <c r="B7" s="77">
        <v>1</v>
      </c>
      <c r="C7" s="71" t="s">
        <v>37</v>
      </c>
      <c r="D7" s="49">
        <v>24</v>
      </c>
      <c r="E7" s="80" t="s">
        <v>29</v>
      </c>
      <c r="F7" s="83" t="s">
        <v>56</v>
      </c>
      <c r="G7" s="118"/>
      <c r="H7" s="90"/>
      <c r="I7" s="106" t="s">
        <v>30</v>
      </c>
      <c r="J7" s="109" t="s">
        <v>34</v>
      </c>
      <c r="K7" s="112"/>
      <c r="L7" s="84" t="s">
        <v>57</v>
      </c>
      <c r="M7" s="115" t="s">
        <v>41</v>
      </c>
      <c r="N7" s="115" t="s">
        <v>42</v>
      </c>
      <c r="O7" s="50">
        <v>21</v>
      </c>
      <c r="P7" s="51">
        <f>D7*Q7</f>
        <v>38400</v>
      </c>
      <c r="Q7" s="52">
        <v>1600</v>
      </c>
      <c r="R7" s="120"/>
      <c r="S7" s="53">
        <f>D7*R7</f>
        <v>0</v>
      </c>
      <c r="T7" s="54" t="str">
        <f t="shared" ref="T7" si="0">IF(ISNUMBER(R7), IF(R7&gt;Q7,"NEVYHOVUJE","VYHOVUJE")," ")</f>
        <v xml:space="preserve"> </v>
      </c>
      <c r="U7" s="93"/>
      <c r="V7" s="80" t="s">
        <v>12</v>
      </c>
    </row>
    <row r="8" spans="1:22" ht="237.6" customHeight="1" x14ac:dyDescent="0.3">
      <c r="A8" s="20"/>
      <c r="B8" s="63">
        <v>2</v>
      </c>
      <c r="C8" s="73" t="s">
        <v>43</v>
      </c>
      <c r="D8" s="65">
        <v>3</v>
      </c>
      <c r="E8" s="81" t="s">
        <v>29</v>
      </c>
      <c r="F8" s="74" t="s">
        <v>44</v>
      </c>
      <c r="G8" s="119"/>
      <c r="H8" s="91"/>
      <c r="I8" s="107"/>
      <c r="J8" s="110"/>
      <c r="K8" s="113"/>
      <c r="L8" s="87" t="s">
        <v>40</v>
      </c>
      <c r="M8" s="116"/>
      <c r="N8" s="116"/>
      <c r="O8" s="66">
        <v>21</v>
      </c>
      <c r="P8" s="67">
        <f>D8*Q8</f>
        <v>4800</v>
      </c>
      <c r="Q8" s="68">
        <v>1600</v>
      </c>
      <c r="R8" s="121"/>
      <c r="S8" s="69">
        <f>D8*R8</f>
        <v>0</v>
      </c>
      <c r="T8" s="70" t="str">
        <f t="shared" ref="T8:T15" si="1">IF(ISNUMBER(R8), IF(R8&gt;Q8,"NEVYHOVUJE","VYHOVUJE")," ")</f>
        <v xml:space="preserve"> </v>
      </c>
      <c r="U8" s="94"/>
      <c r="V8" s="81" t="s">
        <v>11</v>
      </c>
    </row>
    <row r="9" spans="1:22" ht="52.2" customHeight="1" x14ac:dyDescent="0.3">
      <c r="A9" s="20"/>
      <c r="B9" s="63">
        <v>3</v>
      </c>
      <c r="C9" s="73" t="s">
        <v>45</v>
      </c>
      <c r="D9" s="65">
        <v>3</v>
      </c>
      <c r="E9" s="81" t="s">
        <v>29</v>
      </c>
      <c r="F9" s="74" t="s">
        <v>46</v>
      </c>
      <c r="G9" s="119"/>
      <c r="H9" s="91"/>
      <c r="I9" s="107"/>
      <c r="J9" s="110"/>
      <c r="K9" s="113"/>
      <c r="L9" s="88"/>
      <c r="M9" s="116"/>
      <c r="N9" s="116"/>
      <c r="O9" s="66">
        <v>21</v>
      </c>
      <c r="P9" s="67">
        <f>D9*Q9</f>
        <v>2100</v>
      </c>
      <c r="Q9" s="68">
        <v>700</v>
      </c>
      <c r="R9" s="121"/>
      <c r="S9" s="69">
        <f>D9*R9</f>
        <v>0</v>
      </c>
      <c r="T9" s="70" t="str">
        <f t="shared" si="1"/>
        <v xml:space="preserve"> </v>
      </c>
      <c r="U9" s="94"/>
      <c r="V9" s="81" t="s">
        <v>13</v>
      </c>
    </row>
    <row r="10" spans="1:22" ht="97.8" customHeight="1" x14ac:dyDescent="0.3">
      <c r="A10" s="20"/>
      <c r="B10" s="63">
        <v>4</v>
      </c>
      <c r="C10" s="64" t="s">
        <v>38</v>
      </c>
      <c r="D10" s="65">
        <v>3</v>
      </c>
      <c r="E10" s="81" t="s">
        <v>29</v>
      </c>
      <c r="F10" s="74" t="s">
        <v>47</v>
      </c>
      <c r="G10" s="119"/>
      <c r="H10" s="91"/>
      <c r="I10" s="107"/>
      <c r="J10" s="110"/>
      <c r="K10" s="113"/>
      <c r="L10" s="88"/>
      <c r="M10" s="116"/>
      <c r="N10" s="116"/>
      <c r="O10" s="66">
        <v>21</v>
      </c>
      <c r="P10" s="67">
        <f>D10*Q10</f>
        <v>360</v>
      </c>
      <c r="Q10" s="68">
        <v>120</v>
      </c>
      <c r="R10" s="121"/>
      <c r="S10" s="69">
        <f>D10*R10</f>
        <v>0</v>
      </c>
      <c r="T10" s="70" t="str">
        <f t="shared" si="1"/>
        <v xml:space="preserve"> </v>
      </c>
      <c r="U10" s="94"/>
      <c r="V10" s="81" t="s">
        <v>14</v>
      </c>
    </row>
    <row r="11" spans="1:22" ht="146.4" customHeight="1" x14ac:dyDescent="0.3">
      <c r="A11" s="20"/>
      <c r="B11" s="63">
        <v>5</v>
      </c>
      <c r="C11" s="64" t="s">
        <v>39</v>
      </c>
      <c r="D11" s="65">
        <v>1</v>
      </c>
      <c r="E11" s="81" t="s">
        <v>29</v>
      </c>
      <c r="F11" s="74" t="s">
        <v>48</v>
      </c>
      <c r="G11" s="119"/>
      <c r="H11" s="91"/>
      <c r="I11" s="107"/>
      <c r="J11" s="110"/>
      <c r="K11" s="113"/>
      <c r="L11" s="88"/>
      <c r="M11" s="116"/>
      <c r="N11" s="116"/>
      <c r="O11" s="66">
        <v>21</v>
      </c>
      <c r="P11" s="67">
        <f>D11*Q11</f>
        <v>500</v>
      </c>
      <c r="Q11" s="68">
        <v>500</v>
      </c>
      <c r="R11" s="121"/>
      <c r="S11" s="69">
        <f>D11*R11</f>
        <v>0</v>
      </c>
      <c r="T11" s="70" t="str">
        <f t="shared" si="1"/>
        <v xml:space="preserve"> </v>
      </c>
      <c r="U11" s="94"/>
      <c r="V11" s="81" t="s">
        <v>14</v>
      </c>
    </row>
    <row r="12" spans="1:22" ht="139.19999999999999" customHeight="1" x14ac:dyDescent="0.3">
      <c r="A12" s="20"/>
      <c r="B12" s="63">
        <v>6</v>
      </c>
      <c r="C12" s="73" t="s">
        <v>49</v>
      </c>
      <c r="D12" s="65">
        <v>3</v>
      </c>
      <c r="E12" s="81" t="s">
        <v>29</v>
      </c>
      <c r="F12" s="74" t="s">
        <v>50</v>
      </c>
      <c r="G12" s="119"/>
      <c r="H12" s="91"/>
      <c r="I12" s="107"/>
      <c r="J12" s="110"/>
      <c r="K12" s="113"/>
      <c r="L12" s="88"/>
      <c r="M12" s="116"/>
      <c r="N12" s="116"/>
      <c r="O12" s="66">
        <v>21</v>
      </c>
      <c r="P12" s="67">
        <f>D12*Q12</f>
        <v>1500</v>
      </c>
      <c r="Q12" s="68">
        <v>500</v>
      </c>
      <c r="R12" s="121"/>
      <c r="S12" s="69">
        <f>D12*R12</f>
        <v>0</v>
      </c>
      <c r="T12" s="70" t="str">
        <f t="shared" si="1"/>
        <v xml:space="preserve"> </v>
      </c>
      <c r="U12" s="94"/>
      <c r="V12" s="81" t="s">
        <v>15</v>
      </c>
    </row>
    <row r="13" spans="1:22" ht="141.6" customHeight="1" x14ac:dyDescent="0.3">
      <c r="A13" s="20"/>
      <c r="B13" s="63">
        <v>7</v>
      </c>
      <c r="C13" s="73" t="s">
        <v>51</v>
      </c>
      <c r="D13" s="65">
        <v>3</v>
      </c>
      <c r="E13" s="81" t="s">
        <v>29</v>
      </c>
      <c r="F13" s="74" t="s">
        <v>52</v>
      </c>
      <c r="G13" s="119"/>
      <c r="H13" s="91"/>
      <c r="I13" s="107"/>
      <c r="J13" s="110"/>
      <c r="K13" s="113"/>
      <c r="L13" s="88"/>
      <c r="M13" s="116"/>
      <c r="N13" s="116"/>
      <c r="O13" s="66">
        <v>21</v>
      </c>
      <c r="P13" s="67">
        <f>D13*Q13</f>
        <v>3600</v>
      </c>
      <c r="Q13" s="68">
        <v>1200</v>
      </c>
      <c r="R13" s="121"/>
      <c r="S13" s="69">
        <f>D13*R13</f>
        <v>0</v>
      </c>
      <c r="T13" s="70" t="str">
        <f t="shared" si="1"/>
        <v xml:space="preserve"> </v>
      </c>
      <c r="U13" s="94"/>
      <c r="V13" s="81" t="s">
        <v>14</v>
      </c>
    </row>
    <row r="14" spans="1:22" ht="121.2" customHeight="1" x14ac:dyDescent="0.3">
      <c r="A14" s="20"/>
      <c r="B14" s="63">
        <v>8</v>
      </c>
      <c r="C14" s="73" t="s">
        <v>45</v>
      </c>
      <c r="D14" s="65">
        <v>5</v>
      </c>
      <c r="E14" s="81" t="s">
        <v>29</v>
      </c>
      <c r="F14" s="74" t="s">
        <v>53</v>
      </c>
      <c r="G14" s="119"/>
      <c r="H14" s="91"/>
      <c r="I14" s="107"/>
      <c r="J14" s="110"/>
      <c r="K14" s="113"/>
      <c r="L14" s="88"/>
      <c r="M14" s="116"/>
      <c r="N14" s="116"/>
      <c r="O14" s="66">
        <v>21</v>
      </c>
      <c r="P14" s="67">
        <f>D14*Q14</f>
        <v>7500</v>
      </c>
      <c r="Q14" s="68">
        <v>1500</v>
      </c>
      <c r="R14" s="121"/>
      <c r="S14" s="69">
        <f>D14*R14</f>
        <v>0</v>
      </c>
      <c r="T14" s="70" t="str">
        <f t="shared" si="1"/>
        <v xml:space="preserve"> </v>
      </c>
      <c r="U14" s="94"/>
      <c r="V14" s="81" t="s">
        <v>14</v>
      </c>
    </row>
    <row r="15" spans="1:22" ht="78" customHeight="1" thickBot="1" x14ac:dyDescent="0.35">
      <c r="A15" s="20"/>
      <c r="B15" s="55">
        <v>9</v>
      </c>
      <c r="C15" s="75" t="s">
        <v>54</v>
      </c>
      <c r="D15" s="56">
        <v>1</v>
      </c>
      <c r="E15" s="82" t="s">
        <v>29</v>
      </c>
      <c r="F15" s="76" t="s">
        <v>55</v>
      </c>
      <c r="G15" s="57"/>
      <c r="H15" s="92"/>
      <c r="I15" s="108"/>
      <c r="J15" s="111"/>
      <c r="K15" s="114"/>
      <c r="L15" s="89"/>
      <c r="M15" s="117"/>
      <c r="N15" s="117"/>
      <c r="O15" s="58">
        <v>21</v>
      </c>
      <c r="P15" s="59">
        <f>D15*Q15</f>
        <v>500</v>
      </c>
      <c r="Q15" s="60">
        <v>500</v>
      </c>
      <c r="R15" s="122"/>
      <c r="S15" s="61">
        <f>D15*R15</f>
        <v>0</v>
      </c>
      <c r="T15" s="62" t="str">
        <f t="shared" si="1"/>
        <v xml:space="preserve"> </v>
      </c>
      <c r="U15" s="95"/>
      <c r="V15" s="82" t="s">
        <v>14</v>
      </c>
    </row>
    <row r="16" spans="1:22" ht="15" customHeight="1" thickTop="1" thickBot="1" x14ac:dyDescent="0.35">
      <c r="C16" s="5"/>
      <c r="D16" s="5"/>
      <c r="E16" s="5"/>
      <c r="F16" s="5"/>
      <c r="G16" s="33"/>
      <c r="H16" s="33"/>
      <c r="I16" s="5"/>
      <c r="J16" s="5"/>
      <c r="N16" s="5"/>
      <c r="O16" s="5"/>
      <c r="P16" s="5"/>
    </row>
    <row r="17" spans="2:22" ht="66.75" customHeight="1" thickTop="1" thickBot="1" x14ac:dyDescent="0.35">
      <c r="B17" s="100" t="s">
        <v>32</v>
      </c>
      <c r="C17" s="100"/>
      <c r="D17" s="100"/>
      <c r="E17" s="100"/>
      <c r="F17" s="100"/>
      <c r="G17" s="100"/>
      <c r="H17" s="100"/>
      <c r="I17" s="100"/>
      <c r="J17" s="21"/>
      <c r="K17" s="21"/>
      <c r="L17" s="7"/>
      <c r="M17" s="7"/>
      <c r="N17" s="7"/>
      <c r="O17" s="22"/>
      <c r="P17" s="22"/>
      <c r="Q17" s="23" t="s">
        <v>9</v>
      </c>
      <c r="R17" s="101" t="s">
        <v>10</v>
      </c>
      <c r="S17" s="102"/>
      <c r="T17" s="103"/>
      <c r="U17" s="24"/>
      <c r="V17" s="25"/>
    </row>
    <row r="18" spans="2:22" ht="36" customHeight="1" thickTop="1" thickBot="1" x14ac:dyDescent="0.35">
      <c r="B18" s="96" t="s">
        <v>33</v>
      </c>
      <c r="C18" s="96"/>
      <c r="D18" s="96"/>
      <c r="E18" s="96"/>
      <c r="F18" s="96"/>
      <c r="G18" s="96"/>
      <c r="I18" s="26"/>
      <c r="L18" s="9"/>
      <c r="M18" s="9"/>
      <c r="N18" s="9"/>
      <c r="O18" s="27"/>
      <c r="P18" s="27"/>
      <c r="Q18" s="28">
        <f>SUM(P7:P15)</f>
        <v>59260</v>
      </c>
      <c r="R18" s="97">
        <f>SUM(S7:S15)</f>
        <v>0</v>
      </c>
      <c r="S18" s="98"/>
      <c r="T18" s="99"/>
    </row>
    <row r="19" spans="2:22" ht="15" thickTop="1" x14ac:dyDescent="0.3">
      <c r="B19" s="35"/>
      <c r="C19" s="35"/>
      <c r="D19" s="35"/>
      <c r="E19" s="35"/>
      <c r="F19" s="36"/>
      <c r="G19" s="78"/>
      <c r="H19" s="78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22" x14ac:dyDescent="0.3">
      <c r="B20" s="48"/>
      <c r="C20" s="48"/>
      <c r="D20" s="48"/>
      <c r="E20" s="48"/>
      <c r="F20" s="48"/>
      <c r="G20" s="78"/>
      <c r="H20" s="78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22" x14ac:dyDescent="0.3">
      <c r="B21" s="48"/>
      <c r="C21" s="48"/>
      <c r="D21" s="48"/>
      <c r="E21" s="48"/>
      <c r="F21" s="48"/>
      <c r="G21" s="78"/>
      <c r="H21" s="78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22" x14ac:dyDescent="0.3">
      <c r="B22" s="48"/>
      <c r="C22" s="48"/>
      <c r="D22" s="48"/>
      <c r="E22" s="48"/>
      <c r="F22" s="48"/>
      <c r="G22" s="78"/>
      <c r="H22" s="78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22" ht="19.95" customHeight="1" x14ac:dyDescent="0.3">
      <c r="C23" s="21"/>
      <c r="D23" s="29"/>
      <c r="E23" s="21"/>
      <c r="F23" s="21"/>
      <c r="G23" s="78"/>
      <c r="H23" s="78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22" ht="19.95" customHeight="1" x14ac:dyDescent="0.3">
      <c r="H24" s="38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22" ht="19.95" customHeight="1" x14ac:dyDescent="0.3">
      <c r="C25" s="21"/>
      <c r="D25" s="29"/>
      <c r="E25" s="21"/>
      <c r="F25" s="21"/>
      <c r="G25" s="78"/>
      <c r="H25" s="78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22" ht="19.95" customHeight="1" x14ac:dyDescent="0.3">
      <c r="C26" s="21"/>
      <c r="D26" s="29"/>
      <c r="E26" s="21"/>
      <c r="F26" s="21"/>
      <c r="G26" s="78"/>
      <c r="H26" s="78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22" ht="19.95" customHeight="1" x14ac:dyDescent="0.3">
      <c r="C27" s="21"/>
      <c r="D27" s="29"/>
      <c r="E27" s="21"/>
      <c r="F27" s="21"/>
      <c r="G27" s="78"/>
      <c r="H27" s="78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22" ht="19.95" customHeight="1" x14ac:dyDescent="0.3">
      <c r="C28" s="21"/>
      <c r="D28" s="29"/>
      <c r="E28" s="21"/>
      <c r="F28" s="21"/>
      <c r="G28" s="78"/>
      <c r="H28" s="78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22" ht="19.95" customHeight="1" x14ac:dyDescent="0.3">
      <c r="C29" s="21"/>
      <c r="D29" s="29"/>
      <c r="E29" s="21"/>
      <c r="F29" s="21"/>
      <c r="G29" s="78"/>
      <c r="H29" s="78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22" ht="19.95" customHeight="1" x14ac:dyDescent="0.3">
      <c r="C30" s="21"/>
      <c r="D30" s="29"/>
      <c r="E30" s="21"/>
      <c r="F30" s="21"/>
      <c r="G30" s="78"/>
      <c r="H30" s="78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22" ht="19.95" customHeight="1" x14ac:dyDescent="0.3">
      <c r="C31" s="21"/>
      <c r="D31" s="29"/>
      <c r="E31" s="21"/>
      <c r="F31" s="21"/>
      <c r="G31" s="78"/>
      <c r="H31" s="78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22" ht="19.95" customHeight="1" x14ac:dyDescent="0.3">
      <c r="C32" s="21"/>
      <c r="D32" s="29"/>
      <c r="E32" s="21"/>
      <c r="F32" s="21"/>
      <c r="G32" s="78"/>
      <c r="H32" s="78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78"/>
      <c r="H33" s="78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78"/>
      <c r="H34" s="78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78"/>
      <c r="H35" s="78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78"/>
      <c r="H36" s="78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78"/>
      <c r="H37" s="78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78"/>
      <c r="H38" s="78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78"/>
      <c r="H39" s="78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78"/>
      <c r="H40" s="78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78"/>
      <c r="H41" s="78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78"/>
      <c r="H42" s="78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78"/>
      <c r="H43" s="78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78"/>
      <c r="H44" s="78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78"/>
      <c r="H45" s="78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78"/>
      <c r="H46" s="78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78"/>
      <c r="H47" s="78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78"/>
      <c r="H48" s="78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78"/>
      <c r="H49" s="78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78"/>
      <c r="H50" s="78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78"/>
      <c r="H51" s="78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78"/>
      <c r="H52" s="78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78"/>
      <c r="H53" s="78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78"/>
      <c r="H54" s="78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78"/>
      <c r="H55" s="78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78"/>
      <c r="H56" s="78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78"/>
      <c r="H57" s="78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78"/>
      <c r="H58" s="78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78"/>
      <c r="H59" s="78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78"/>
      <c r="H60" s="78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78"/>
      <c r="H61" s="78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78"/>
      <c r="H62" s="78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78"/>
      <c r="H63" s="78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78"/>
      <c r="H64" s="78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78"/>
      <c r="H65" s="78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78"/>
      <c r="H66" s="78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78"/>
      <c r="H67" s="78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78"/>
      <c r="H68" s="78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78"/>
      <c r="H69" s="78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78"/>
      <c r="H70" s="78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78"/>
      <c r="H71" s="78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78"/>
      <c r="H72" s="78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78"/>
      <c r="H73" s="78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78"/>
      <c r="H74" s="78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78"/>
      <c r="H75" s="78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78"/>
      <c r="H76" s="78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78"/>
      <c r="H77" s="78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78"/>
      <c r="H78" s="78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78"/>
      <c r="H79" s="78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78"/>
      <c r="H80" s="78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78"/>
      <c r="H81" s="78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78"/>
      <c r="H82" s="78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78"/>
      <c r="H83" s="78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78"/>
      <c r="H84" s="78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78"/>
      <c r="H85" s="78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78"/>
      <c r="H86" s="78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78"/>
      <c r="H87" s="78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78"/>
      <c r="H88" s="78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78"/>
      <c r="H89" s="78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78"/>
      <c r="H90" s="78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78"/>
      <c r="H91" s="78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78"/>
      <c r="H92" s="78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78"/>
      <c r="H93" s="78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78"/>
      <c r="H94" s="78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78"/>
      <c r="H95" s="78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78"/>
      <c r="H96" s="78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95" customHeight="1" x14ac:dyDescent="0.3">
      <c r="C97" s="21"/>
      <c r="D97" s="29"/>
      <c r="E97" s="21"/>
      <c r="F97" s="21"/>
      <c r="G97" s="78"/>
      <c r="H97" s="78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95" customHeight="1" x14ac:dyDescent="0.3">
      <c r="C98" s="21"/>
      <c r="D98" s="29"/>
      <c r="E98" s="21"/>
      <c r="F98" s="21"/>
      <c r="G98" s="78"/>
      <c r="H98" s="78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95" customHeight="1" x14ac:dyDescent="0.3">
      <c r="C99" s="21"/>
      <c r="D99" s="29"/>
      <c r="E99" s="21"/>
      <c r="F99" s="21"/>
      <c r="G99" s="78"/>
      <c r="H99" s="78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95" customHeight="1" x14ac:dyDescent="0.3">
      <c r="C100" s="21"/>
      <c r="D100" s="29"/>
      <c r="E100" s="21"/>
      <c r="F100" s="21"/>
      <c r="G100" s="78"/>
      <c r="H100" s="78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95" customHeight="1" x14ac:dyDescent="0.3">
      <c r="C101" s="21"/>
      <c r="D101" s="29"/>
      <c r="E101" s="21"/>
      <c r="F101" s="21"/>
      <c r="G101" s="78"/>
      <c r="H101" s="78"/>
      <c r="I101" s="11"/>
      <c r="J101" s="11"/>
      <c r="K101" s="11"/>
      <c r="L101" s="11"/>
      <c r="M101" s="11"/>
      <c r="N101" s="6"/>
      <c r="O101" s="6"/>
      <c r="P101" s="6"/>
      <c r="Q101" s="11"/>
      <c r="R101" s="11"/>
      <c r="S101" s="11"/>
    </row>
    <row r="102" spans="3:19" ht="19.95" customHeight="1" x14ac:dyDescent="0.3">
      <c r="C102" s="21"/>
      <c r="D102" s="29"/>
      <c r="E102" s="21"/>
      <c r="F102" s="21"/>
      <c r="G102" s="78"/>
      <c r="H102" s="78"/>
      <c r="I102" s="11"/>
      <c r="J102" s="11"/>
      <c r="K102" s="11"/>
      <c r="L102" s="11"/>
      <c r="M102" s="11"/>
      <c r="N102" s="6"/>
      <c r="O102" s="6"/>
      <c r="P102" s="6"/>
      <c r="Q102" s="11"/>
      <c r="R102" s="11"/>
      <c r="S102" s="11"/>
    </row>
    <row r="103" spans="3:19" ht="19.95" customHeight="1" x14ac:dyDescent="0.3">
      <c r="C103" s="21"/>
      <c r="D103" s="29"/>
      <c r="E103" s="21"/>
      <c r="F103" s="21"/>
      <c r="G103" s="78"/>
      <c r="H103" s="78"/>
      <c r="I103" s="11"/>
      <c r="J103" s="11"/>
      <c r="K103" s="11"/>
      <c r="L103" s="11"/>
      <c r="M103" s="11"/>
      <c r="N103" s="6"/>
      <c r="O103" s="6"/>
      <c r="P103" s="6"/>
      <c r="Q103" s="11"/>
      <c r="R103" s="11"/>
      <c r="S103" s="11"/>
    </row>
    <row r="104" spans="3:19" ht="19.95" customHeight="1" x14ac:dyDescent="0.3">
      <c r="C104" s="21"/>
      <c r="D104" s="29"/>
      <c r="E104" s="21"/>
      <c r="F104" s="21"/>
      <c r="G104" s="78"/>
      <c r="H104" s="78"/>
      <c r="I104" s="11"/>
      <c r="J104" s="11"/>
      <c r="K104" s="11"/>
      <c r="L104" s="11"/>
      <c r="M104" s="11"/>
      <c r="N104" s="6"/>
      <c r="O104" s="6"/>
      <c r="P104" s="6"/>
    </row>
    <row r="105" spans="3:19" ht="19.95" customHeight="1" x14ac:dyDescent="0.3">
      <c r="C105" s="5"/>
      <c r="E105" s="5"/>
      <c r="F105" s="5"/>
      <c r="J105" s="5"/>
    </row>
    <row r="106" spans="3:19" ht="19.95" customHeight="1" x14ac:dyDescent="0.3">
      <c r="C106" s="5"/>
      <c r="E106" s="5"/>
      <c r="F106" s="5"/>
      <c r="J106" s="5"/>
    </row>
    <row r="107" spans="3:19" ht="19.95" customHeight="1" x14ac:dyDescent="0.3">
      <c r="C107" s="5"/>
      <c r="E107" s="5"/>
      <c r="F107" s="5"/>
      <c r="J107" s="5"/>
    </row>
    <row r="108" spans="3:19" ht="19.95" customHeight="1" x14ac:dyDescent="0.3">
      <c r="C108" s="5"/>
      <c r="E108" s="5"/>
      <c r="F108" s="5"/>
      <c r="J108" s="5"/>
    </row>
    <row r="109" spans="3:19" ht="19.95" customHeight="1" x14ac:dyDescent="0.3">
      <c r="C109" s="5"/>
      <c r="E109" s="5"/>
      <c r="F109" s="5"/>
      <c r="J109" s="5"/>
    </row>
    <row r="110" spans="3:19" ht="19.95" customHeight="1" x14ac:dyDescent="0.3">
      <c r="C110" s="5"/>
      <c r="E110" s="5"/>
      <c r="F110" s="5"/>
      <c r="J110" s="5"/>
    </row>
    <row r="111" spans="3:19" ht="19.95" customHeight="1" x14ac:dyDescent="0.3">
      <c r="C111" s="5"/>
      <c r="E111" s="5"/>
      <c r="F111" s="5"/>
      <c r="J111" s="5"/>
    </row>
    <row r="112" spans="3:19" ht="19.95" customHeight="1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  <row r="230" spans="3:10" x14ac:dyDescent="0.3">
      <c r="C230" s="5"/>
      <c r="E230" s="5"/>
      <c r="F230" s="5"/>
      <c r="J230" s="5"/>
    </row>
    <row r="231" spans="3:10" x14ac:dyDescent="0.3">
      <c r="C231" s="5"/>
      <c r="E231" s="5"/>
      <c r="F231" s="5"/>
      <c r="J231" s="5"/>
    </row>
    <row r="232" spans="3:10" x14ac:dyDescent="0.3">
      <c r="C232" s="5"/>
      <c r="E232" s="5"/>
      <c r="F232" s="5"/>
      <c r="J232" s="5"/>
    </row>
    <row r="233" spans="3:10" x14ac:dyDescent="0.3">
      <c r="C233" s="5"/>
      <c r="E233" s="5"/>
      <c r="F233" s="5"/>
      <c r="J233" s="5"/>
    </row>
    <row r="234" spans="3:10" x14ac:dyDescent="0.3">
      <c r="C234" s="5"/>
      <c r="E234" s="5"/>
      <c r="F234" s="5"/>
      <c r="J234" s="5"/>
    </row>
    <row r="235" spans="3:10" x14ac:dyDescent="0.3">
      <c r="C235" s="5"/>
      <c r="E235" s="5"/>
      <c r="F235" s="5"/>
      <c r="J235" s="5"/>
    </row>
  </sheetData>
  <sheetProtection password="C143" sheet="1" objects="1" scenarios="1"/>
  <mergeCells count="14">
    <mergeCell ref="B18:G18"/>
    <mergeCell ref="R18:T18"/>
    <mergeCell ref="B17:I17"/>
    <mergeCell ref="R17:T17"/>
    <mergeCell ref="G5:H5"/>
    <mergeCell ref="I7:I15"/>
    <mergeCell ref="J7:J15"/>
    <mergeCell ref="K7:K15"/>
    <mergeCell ref="M7:M15"/>
    <mergeCell ref="N7:N15"/>
    <mergeCell ref="B1:D1"/>
    <mergeCell ref="L8:L15"/>
    <mergeCell ref="H7:H15"/>
    <mergeCell ref="U7:U15"/>
  </mergeCells>
  <conditionalFormatting sqref="B7:B15 D7:D15">
    <cfRule type="containsBlanks" dxfId="7" priority="52">
      <formula>LEN(TRIM(B7))=0</formula>
    </cfRule>
  </conditionalFormatting>
  <conditionalFormatting sqref="B7:B15">
    <cfRule type="cellIs" dxfId="6" priority="49" operator="greaterThanOrEqual">
      <formula>1</formula>
    </cfRule>
  </conditionalFormatting>
  <conditionalFormatting sqref="T7:T15">
    <cfRule type="cellIs" dxfId="5" priority="36" operator="equal">
      <formula>"VYHOVUJE"</formula>
    </cfRule>
  </conditionalFormatting>
  <conditionalFormatting sqref="T7:T15">
    <cfRule type="cellIs" dxfId="4" priority="35" operator="equal">
      <formula>"NEVYHOVUJE"</formula>
    </cfRule>
  </conditionalFormatting>
  <conditionalFormatting sqref="G7:H7 R7:R15 G8:G15">
    <cfRule type="containsBlanks" dxfId="3" priority="29">
      <formula>LEN(TRIM(G7))=0</formula>
    </cfRule>
  </conditionalFormatting>
  <conditionalFormatting sqref="G7:H7 R7:R15 G8:G15">
    <cfRule type="notContainsBlanks" dxfId="2" priority="27">
      <formula>LEN(TRIM(G7))&gt;0</formula>
    </cfRule>
  </conditionalFormatting>
  <conditionalFormatting sqref="G7:H7 G8:G15 R7:R15">
    <cfRule type="notContainsBlanks" dxfId="1" priority="26">
      <formula>LEN(TRIM(G7))&gt;0</formula>
    </cfRule>
  </conditionalFormatting>
  <conditionalFormatting sqref="G7:H7 G8:G15">
    <cfRule type="notContainsBlanks" dxfId="0" priority="25">
      <formula>LEN(TRIM(G7))&gt;0</formula>
    </cfRule>
  </conditionalFormatting>
  <dataValidations count="2">
    <dataValidation type="list" allowBlank="1" showInputMessage="1" showErrorMessage="1" sqref="J7:J15">
      <formula1>"ANO,NE"</formula1>
    </dataValidation>
    <dataValidation type="list" showInputMessage="1" showErrorMessage="1" sqref="E7:E15">
      <formula1>"ks,bal,sada,m,"</formula1>
    </dataValidation>
  </dataValidations>
  <pageMargins left="0.15748031496062992" right="0.15748031496062992" top="0.05" bottom="0.13" header="0.09" footer="7.0000000000000007E-2"/>
  <pageSetup paperSize="9" scale="2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V7:V15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2021-04-13T08:28:32Z</cp:lastPrinted>
  <dcterms:created xsi:type="dcterms:W3CDTF">2014-03-05T12:43:32Z</dcterms:created>
  <dcterms:modified xsi:type="dcterms:W3CDTF">2021-04-22T07:50:52Z</dcterms:modified>
</cp:coreProperties>
</file>