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ýpočetní technika" sheetId="1" state="visible" r:id="rId2"/>
    <sheet name="SOP_VT" sheetId="2" state="hidden" r:id="rId3"/>
  </sheets>
  <definedNames>
    <definedName function="false" hidden="false" localSheetId="0" name="_xlnm.Print_Area" vbProcedure="false">'Výpočetní technika'!$B$1:$V$19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<sst xmlns="http://schemas.openxmlformats.org/spreadsheetml/2006/main" count="86" uniqueCount="65">
  <si>
    <t xml:space="preserve">Příloha č. 2 Kupní smlouvy - technická specifikace
Výpočetní technika (III.) 219 - 2025 </t>
  </si>
  <si>
    <t xml:space="preserve">Vyplní se automaticky</t>
  </si>
  <si>
    <t xml:space="preserve">Vyplní dodavatel</t>
  </si>
  <si>
    <t xml:space="preserve">[DOPLNÍ DODAVATEL]</t>
  </si>
  <si>
    <t xml:space="preserve">Položka</t>
  </si>
  <si>
    <t xml:space="preserve">Název </t>
  </si>
  <si>
    <t xml:space="preserve">Množství</t>
  </si>
  <si>
    <t xml:space="preserve">Měrná jednotka [MJ]</t>
  </si>
  <si>
    <t xml:space="preserve">Popis </t>
  </si>
  <si>
    <t xml:space="preserve">Obchodní název + typ, příp. i druh poskytnuté licence (tj. „nová“ nebo „druhotná“) operačního systému + délka záruky</t>
  </si>
  <si>
    <t xml:space="preserve">Odkaz na splnění požadavku Energy star nebo TCO Certified a energetický štítek*</t>
  </si>
  <si>
    <t xml:space="preserve">Fakturace</t>
  </si>
  <si>
    <t xml:space="preserve">Financováno 
z projektových finančních prostředků </t>
  </si>
  <si>
    <r>
      <rPr>
        <b val="true"/>
        <sz val="11"/>
        <rFont val="Calibri"/>
        <family val="2"/>
        <charset val="238"/>
      </rPr>
      <t xml:space="preserve">Pokud financováno z projektových prostředků, pak </t>
    </r>
    <r>
      <rPr>
        <b val="true"/>
        <sz val="11"/>
        <color rgb="FFFF0000"/>
        <rFont val="Calibri"/>
        <family val="2"/>
        <charset val="238"/>
      </rPr>
      <t xml:space="preserve">DODAVATEL</t>
    </r>
    <r>
      <rPr>
        <b val="true"/>
        <sz val="11"/>
        <rFont val="Calibri"/>
        <family val="2"/>
        <charset val="238"/>
      </rPr>
      <t xml:space="preserve"> uvede </t>
    </r>
    <r>
      <rPr>
        <b val="true"/>
        <sz val="11"/>
        <color rgb="FFFF0000"/>
        <rFont val="Calibri"/>
        <family val="2"/>
        <charset val="238"/>
      </rPr>
      <t xml:space="preserve">NA FAKTURU</t>
    </r>
    <r>
      <rPr>
        <b val="true"/>
        <sz val="11"/>
        <rFont val="Calibri"/>
        <family val="2"/>
        <charset val="238"/>
      </rPr>
      <t xml:space="preserve">: NÁZEV A ČÍSLO DOTAČNÍHO PROJEKTU</t>
    </r>
  </si>
  <si>
    <t xml:space="preserve">Obchodní podmínky NAD RÁMEC STANDARDNÍCH 
obchodních podmínek</t>
  </si>
  <si>
    <t xml:space="preserve">Kontaktní osoba 
k převzetí zboží</t>
  </si>
  <si>
    <t xml:space="preserve">Místo dodání </t>
  </si>
  <si>
    <r>
      <rPr>
        <b val="true"/>
        <sz val="11"/>
        <rFont val="Calibri"/>
        <family val="2"/>
        <charset val="238"/>
      </rPr>
      <t xml:space="preserve">Termín dodání
</t>
    </r>
    <r>
      <rPr>
        <sz val="11"/>
        <rFont val="Calibri"/>
        <family val="2"/>
        <charset val="238"/>
      </rPr>
      <t xml:space="preserve">(uveden v kalend. dnech od dojití výzvy Objednatele k plnění Smlouvy)</t>
    </r>
  </si>
  <si>
    <t xml:space="preserve">Maximální cena za jednotlivé položky 
 v Kč BEZ DPH </t>
  </si>
  <si>
    <t xml:space="preserve">MAXIMÁLNÍ CENA za měrnou jednotku (MJ) 
v Kč bez DPH</t>
  </si>
  <si>
    <t xml:space="preserve">NABÍDKOVÁ CENA za měrnou jednotku (MJ)
v Kč bez DPH</t>
  </si>
  <si>
    <t xml:space="preserve">NABÍDKOVÁ CENA CELKEM 
v Kč bez DPH</t>
  </si>
  <si>
    <t xml:space="preserve">VYHOVUJE / NEVYHOVUJE</t>
  </si>
  <si>
    <t xml:space="preserve">POZNÁMKA </t>
  </si>
  <si>
    <t xml:space="preserve">CPV - výběr
VÝPOČETNÍ TECHNIKA</t>
  </si>
  <si>
    <t xml:space="preserve">Notebook</t>
  </si>
  <si>
    <t xml:space="preserve">ks</t>
  </si>
  <si>
    <t xml:space="preserve">Provedení notebooku klasické.
Výkon procesoru v Passmark CPU více než 20 000 bodů (platné ke dni 14.1.2025).
Operační paměť minimálně 16 GB.
Disk SSD disk o kapacitě minimálně 512 GB.
Integrovaná wifi karta.
Display min. Full HD 15,6" s rozlišením 1920 x 1200, provedení matné.
Webkamera a mikrofon.
Síťová karta 1 Gb/s Ethernet s podporou PXE.
Konektor RJ-45 integrovaný přímo na těle NTB.
Mminimálně 2x USB-A port a 1x USB-C, USB-C musí umožňovat napájení a přenos obrazu.
Kovový nebo kompozitní vnitřní rám.
CZ Klávesnice s numerickou části s podsvícením nebo alternativním způsobem zlepšení viditelnosti ve tmě.
Touchpad.
Klávesnice musí být odolná proti polití.
Notebook musí obsahovat digitální grafický výstup.
Podpora prostřednictvím internetu musí umožňovat stahování ovladačů a manuálu z internetu adresně pro konkrétní zadaný typ (sériové číslo) zařízení.
Záruka 36 měsíců, servis NBD on site.</t>
  </si>
  <si>
    <t xml:space="preserve">Samostatná faktura</t>
  </si>
  <si>
    <t xml:space="preserve">NE</t>
  </si>
  <si>
    <t xml:space="preserve">Záruka na zboží 36 měsíců, 
servis NBD on site.</t>
  </si>
  <si>
    <t xml:space="preserve">Ing. Andrea Šimková,
Tel.: 37763 1201</t>
  </si>
  <si>
    <t xml:space="preserve">
Univerzitní 22, 
301 00 Plzeň,
budova Fakulty strojní - Odbor právní
2.NP - místnost UU 207</t>
  </si>
  <si>
    <t xml:space="preserve">do 19.12.2025</t>
  </si>
  <si>
    <t xml:space="preserve">30213100-6 - Přenosné počítače</t>
  </si>
  <si>
    <t xml:space="preserve">Operační systém Windows 64-bit, předinstalovaný (Windows 10 nebo vyšší, nesmí to být licence typu K12 (EDU)).
OS Windows požadujeme z důvodu kompatibility s interními aplikacemi ZČU (Stag, Magion,...).
Existence ovladačů použitého HW ve Windows 10 a vyšší verze Windows.</t>
  </si>
  <si>
    <t xml:space="preserve">Monitor LCD 24" 16:10 (k pol.č. 1)</t>
  </si>
  <si>
    <r>
      <rPr>
        <sz val="11"/>
        <color rgb="FF000000"/>
        <rFont val="Calibri"/>
        <family val="2"/>
        <charset val="238"/>
      </rPr>
      <t xml:space="preserve">Velikost úhlopříčky 24", rozlišení WUXGA (1920x1200), rozhraní DVI nebo displayport, USB hub, jas min. 300 cd/m2, typ panelu IPS.
Displayport kabel musí byt součástí dodávky.
Záruka 3 roky.
</t>
    </r>
    <r>
      <rPr>
        <b val="true"/>
        <sz val="11"/>
        <color rgb="FF000000"/>
        <rFont val="Calibri"/>
        <family val="2"/>
        <charset val="238"/>
      </rPr>
      <t xml:space="preserve">Kompatibilní s notebookem pol.č. 1.</t>
    </r>
  </si>
  <si>
    <t xml:space="preserve">Záruka na zboží 36 měsíců.</t>
  </si>
  <si>
    <t xml:space="preserve">30231000-7 - Počítačové monitory a konzoly</t>
  </si>
  <si>
    <t xml:space="preserve">Drátová 3 tlačítková myš (k pol.č. 1)</t>
  </si>
  <si>
    <r>
      <rPr>
        <sz val="11"/>
        <color rgb="FF000000"/>
        <rFont val="Calibri"/>
        <family val="2"/>
        <charset val="238"/>
      </rPr>
      <t xml:space="preserve">Drátová 3 tlačítková myš</t>
    </r>
    <r>
      <rPr>
        <b val="true"/>
        <sz val="11"/>
        <color rgb="FF000000"/>
        <rFont val="Calibri"/>
        <family val="2"/>
        <charset val="238"/>
      </rPr>
      <t xml:space="preserve"> kompatibilní s notebookem pol.č. 1.</t>
    </r>
  </si>
  <si>
    <t xml:space="preserve">30237410-6 - Počítačová myš </t>
  </si>
  <si>
    <t xml:space="preserve">Notebook 16"</t>
  </si>
  <si>
    <t xml:space="preserve">Výkon procesoru v Passmark CPU více než 30 000 bodů (platné ke dni 1.11.2025).
Grafická karta integrovaná, s bodovým ziskem min. 5 500 bodů (platné ke dni 1.11.2025).
Operační paměť minimálně 32 GB.
Disk SSD disk o kapacitě minimálně 1 TB.
Display 16" s rozlišením 1920 x 1200 bodů, provedení antireflexní s obnovovací frekvencí min. 60 Hz.
Integrovaná wifi karta (802.11ax (6GHz)).
Síťová karta 1 Gb/s Ethernet (konektor RJ-45 integrovaný přímo na těle NTB).
CZ Klávesnice s numerickou částí s podsvícením.
Notebook musí obsahovat: digitální grafický výstup HDMI, touchpad, podporu paměťových karet, Thunderbolt 4, Bluetooth v5.3, webkameru, mikrofon, minimálně 1x USB-C a 2x USB 3.2.
Kovový nebo kompozitní vnitřní rám.
Výška max. 2 cm a hmotnost notebooku max. 2 kg.
Provedení NTB klasické.
Záruka 36 měsíců, servis NBD on site.</t>
  </si>
  <si>
    <t xml:space="preserve">ANO</t>
  </si>
  <si>
    <t xml:space="preserve">Vybrané instituty nové úpravy soukromého a trestního práva v aplikační praxi - V - SGS-2025-017</t>
  </si>
  <si>
    <t xml:space="preserve">Helena Průchová, 
Tel.: 37763 7281</t>
  </si>
  <si>
    <t xml:space="preserve">sady Pětařicátníků 14,
301 00 Plzeň,
Fakulta právnická - Katedra občanského práva,
místnost PC 217</t>
  </si>
  <si>
    <t xml:space="preserve">21 dní</t>
  </si>
  <si>
    <t xml:space="preserve">Operační systém Windows 64-bit (Windows 11 Pro), předinstalovaný (nesmí to být licence typu K12 (EDU)).
OS Windows požadujeme z důvodu kompatibility s interními aplikacemi ZČU (Stag, Magion,...),</t>
  </si>
  <si>
    <t xml:space="preserve">Záruka na zboží 36 měsíců,
servis NBD on site.</t>
  </si>
  <si>
    <t xml:space="preserve">Mgr. Monika Rázková,
Tel.: 37763 1090</t>
  </si>
  <si>
    <t xml:space="preserve">Univerzitní 8,
301 00 Plzeň,
Rektorát - Odbor interního auditu a kontroly,
místnost UR 313</t>
  </si>
  <si>
    <t xml:space="preserve">Operační systém Windows 64-bit, předinstalovaný (Windows 10 nebo vyšší, nesmí to být licence typu K12 (EDU).
OS Windows požadujeme z důvodu kompatibility s interními aplikacemi ZČU (Stag, Magion,...).
Existence ovladačů použitého HW ve Windows 10 a vyšší verze Windows.</t>
  </si>
  <si>
    <t xml:space="preserve">Dokovací stanice k notebooku (pol.č. 5)</t>
  </si>
  <si>
    <r>
      <rPr>
        <b val="true"/>
        <sz val="11"/>
        <color rgb="FF000000"/>
        <rFont val="Calibri"/>
        <family val="2"/>
        <charset val="238"/>
      </rPr>
      <t xml:space="preserve">Kompatibilní s položkou č. 5.
</t>
    </r>
    <r>
      <rPr>
        <sz val="11"/>
        <color rgb="FF000000"/>
        <rFont val="Calibri"/>
        <family val="2"/>
        <charset val="238"/>
      </rPr>
      <t xml:space="preserve">Napájení a připojení notebooku přes USB-C.
Min. 1x GbE s průchodem MAC adresy (MAC address pass through).
Konektivita: min. 3x USB-A (3.0), 2x USB-C (3.0), 1x DisplayPort, 1x HDMI, RJ-45.
Záruka 36 měsíců, servis NBD on site.</t>
    </r>
  </si>
  <si>
    <t xml:space="preserve">30237000-9 - Součásti, příslušenství a doplňky pro počítače</t>
  </si>
  <si>
    <r>
      <rPr>
        <b val="true"/>
        <sz val="11"/>
        <color rgb="FF000000"/>
        <rFont val="Calibri"/>
        <family val="2"/>
        <charset val="238"/>
      </rPr>
      <t xml:space="preserve">Informace pro dodavatele:</t>
    </r>
    <r>
      <rPr>
        <sz val="11"/>
        <color rgb="FF000000"/>
        <rFont val="Calibri"/>
        <family val="2"/>
        <charset val="238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</si>
  <si>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t xml:space="preserve">CELKOVÁ MAXIMÁLNÍ CENA za celou VZ 
v Kč BEZ DPH</t>
  </si>
  <si>
    <t xml:space="preserve">CELKOVÁ NABÍDKOVÁ CENA v Kč bez DPH</t>
  </si>
  <si>
    <t xml:space="preserve"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</si>
  <si>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t xml:space="preserve">V případě, že se dodavatel při předání zboží na některá uvedená tel. čísla nedovolá, bude v takovém případě volat tel. 377 631 320.</t>
  </si>
  <si>
    <t xml:space="preserve">Standardní obchodní podmínky:
- prodlení Dodavatele s dodáním předmětu plnění (popř. samostatné dílčí části)  =&gt; Dodavatel je povinen zaplatit smluvní pokutu ve výši 0,5 % z celkové ceny předmětu plnění (bez DPH) za každý, byť i jen započatý den prodlení
- fakturace po dodání předmětu plnění
- splatnost faktury činí 30 kalendářních dnů ode dne jejího doručení Objednateli
- prodlení kterékoliv smluvní strany s plněním peněžitého závazku ze Smlouvy =&gt; úrok z prodlení ve výši 0,05 % z neuhrazené části peněžitého závazku za každý, byť i jen započatý den prodlení  
- záruka za předmět plnění = 24 měsíců, pokud není délka záruky stanovena  jinak
- předmět plnění bude po celou záruční dobu způsobilý k použití pro účel stanovený ve Smlouvě nebo příloze č. 2 Smlouvy (nebo účel obvyklý) a že si zachová stanovené (nebo obvyklé) vlastnosti.
- nástup Dodavatele k odstranění záruční vady ve lhůtě nejpozději do 48 hodin (lhůta běží jen v pracovních dnech) od nahlášení vady Objednatelem Kontaktní osobě Dodavatele
- ve zvláštních případech („Čisticí prostředky a hygienické potřeby“ , „Kancelářské potřeby “, „Propagační předměty") je Dodavatel po dobu záruky povinen nejpozději do 5 dnů od nahlášení vady oznámit Kontaktní osobě Objednatele způsob odstranění vady, tj. zda provede opravu nebo výměnu vadného zboží.
- prodlení Dodavatele s nástupem k odstranění záruční vady ohlášené Objednatelem  =&gt; Dodavatel je povinen zaplatit smluvní pokutu ve výši 0,5 %  z celkové ceny předmětu plnění (bez DPH)za každý, byť i jen započatý den prodlení
- Dodavatel je povinen odstranit reklamované vady nejpozději do 30 dnů od nahlášení vady, není-li mezi smluvními stranami dohodnuta jiná lhůta, popřípadě uspokojit jiný nárok Objednatele z vadného plnění
- při prodlení Dodavatele s odstraněním záruční vady v dohodnuté lhůtě =&gt; Dodavatel je povinen zaplatit smluvní pokutu ve výši 0,5 % z celkové ceny předmětu plnění (bez DPH)za každý, byť i jen započatý den prodlení</t>
  </si>
  <si>
    <t xml:space="preserve">Pokud požaduje řešitel rozdílné (rozšiřující) obchodní podmínky, doplní je do tabulky 
(sloupec s názvem "Obchodní podmínky NAD RÁMEC STANDARDNÍCH 
obchodních podmínek")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</si>
</sst>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@"/>
    <numFmt numFmtId="167" formatCode="#,##0.00&quot; Kč&quot;"/>
    <numFmt numFmtId="168" formatCode="#,##0"/>
    <numFmt numFmtId="169" formatCode="_-* #,##0.00&quot; Kč&quot;_-;\-* #,##0.00&quot; Kč&quot;_-;_-* \ ??,_-;_-@_-"/>
  </numFmts>
  <fonts count="18">
    <font>
      <sz val="11"/>
      <color rgb="FF000000"/>
      <name val="Calibri"/>
      <family val="0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000000"/>
      <name val="Calibri"/>
      <family val="2"/>
      <charset val="238"/>
    </font>
    <font>
      <b val="true"/>
      <sz val="12"/>
      <name val="Calibri"/>
      <family val="2"/>
      <charset val="238"/>
    </font>
    <font>
      <b val="true"/>
      <u val="single"/>
      <sz val="11"/>
      <color rgb="FFFF0000"/>
      <name val="Calibri"/>
      <family val="2"/>
      <charset val="238"/>
    </font>
    <font>
      <b val="true"/>
      <sz val="14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b val="true"/>
      <sz val="11"/>
      <color rgb="FFFF0000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sz val="13"/>
      <color rgb="FF000000"/>
      <name val="Calibri"/>
      <family val="2"/>
      <charset val="238"/>
    </font>
    <font>
      <b val="true"/>
      <sz val="11"/>
      <name val="Calibri"/>
      <family val="2"/>
      <charset val="238"/>
    </font>
    <font>
      <b val="true"/>
      <sz val="11"/>
      <color rgb="FF0000FF"/>
      <name val="Calibri"/>
      <family val="2"/>
      <charset val="238"/>
    </font>
    <font>
      <u val="single"/>
      <sz val="11"/>
      <color rgb="FF0000FF"/>
      <name val="Calibri"/>
      <family val="2"/>
      <charset val="238"/>
    </font>
    <font>
      <sz val="12"/>
      <color rgb="FF000000"/>
      <name val="Calibri"/>
      <family val="2"/>
      <charset val="238"/>
    </font>
    <font>
      <b val="true"/>
      <sz val="12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85FFBC"/>
        <bgColor rgb="FF80F29B"/>
      </patternFill>
    </fill>
    <fill>
      <patternFill patternType="solid">
        <fgColor rgb="FFFFFFB7"/>
        <bgColor rgb="FFFFFFFF"/>
      </patternFill>
    </fill>
    <fill>
      <patternFill patternType="solid">
        <fgColor rgb="FFDDE9F7"/>
        <bgColor rgb="FFC9F1FF"/>
      </patternFill>
    </fill>
    <fill>
      <patternFill patternType="solid">
        <fgColor rgb="FFC9F1FF"/>
        <bgColor rgb="FFDDE9F7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ck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ck"/>
      <right style="medium"/>
      <top style="thick"/>
      <bottom style="thick"/>
      <diagonal/>
    </border>
    <border diagonalUp="false" diagonalDown="false">
      <left style="medium"/>
      <right style="medium"/>
      <top style="thick"/>
      <bottom style="thick"/>
      <diagonal/>
    </border>
    <border diagonalUp="false" diagonalDown="false">
      <left/>
      <right style="medium"/>
      <top style="thick"/>
      <bottom style="thick"/>
      <diagonal/>
    </border>
    <border diagonalUp="false" diagonalDown="false">
      <left style="thick"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ck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ck"/>
      <right style="medium"/>
      <top style="thin"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ck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thick"/>
      <right style="medium"/>
      <top/>
      <bottom style="thick"/>
      <diagonal/>
    </border>
    <border diagonalUp="false" diagonalDown="false">
      <left style="medium"/>
      <right style="medium"/>
      <top/>
      <bottom style="thick"/>
      <diagonal/>
    </border>
    <border diagonalUp="false" diagonalDown="false">
      <left style="medium"/>
      <right/>
      <top style="thin"/>
      <bottom style="thick"/>
      <diagonal/>
    </border>
    <border diagonalUp="false" diagonalDown="false">
      <left style="medium"/>
      <right style="medium"/>
      <top style="thin"/>
      <bottom style="thick"/>
      <diagonal/>
    </border>
    <border diagonalUp="false" diagonalDown="false">
      <left/>
      <right style="medium"/>
      <top style="thin"/>
      <bottom style="thick"/>
      <diagonal/>
    </border>
    <border diagonalUp="false" diagonalDown="false">
      <left style="medium"/>
      <right style="thick"/>
      <top style="thick"/>
      <bottom style="thick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top" textRotation="0" wrapText="tru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6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1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11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4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3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3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0" fillId="2" borderId="7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5" borderId="8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4" fillId="3" borderId="9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4" fontId="4" fillId="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5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8" xfId="0" applyFont="false" applyBorder="true" applyAlignment="true" applyProtection="true">
      <alignment horizontal="right" vertical="center" textRotation="0" wrapText="false" indent="1" shrinkToFit="false"/>
      <protection locked="true" hidden="false"/>
    </xf>
    <xf numFmtId="167" fontId="0" fillId="5" borderId="8" xfId="0" applyFont="false" applyBorder="true" applyAlignment="true" applyProtection="true">
      <alignment horizontal="right" vertical="center" textRotation="0" wrapText="false" indent="1" shrinkToFit="false"/>
      <protection locked="true" hidden="false"/>
    </xf>
    <xf numFmtId="167" fontId="4" fillId="3" borderId="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9" fontId="0" fillId="0" borderId="9" xfId="0" applyFont="false" applyBorder="true" applyAlignment="true" applyProtection="true">
      <alignment horizontal="right" vertical="center" textRotation="0" wrapText="false" indent="1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4" fillId="3" borderId="1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4" fontId="8" fillId="3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3" borderId="1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9" fontId="0" fillId="0" borderId="10" xfId="0" applyFont="false" applyBorder="true" applyAlignment="true" applyProtection="true">
      <alignment horizontal="right" vertical="center" textRotation="0" wrapText="false" indent="1" shrinkToFit="false"/>
      <protection locked="true" hidden="false"/>
    </xf>
    <xf numFmtId="168" fontId="0" fillId="2" borderId="1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5" borderId="12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4" fillId="3" borderId="12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4" fontId="8" fillId="5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12" xfId="0" applyFont="false" applyBorder="true" applyAlignment="true" applyProtection="true">
      <alignment horizontal="right" vertical="center" textRotation="0" wrapText="false" indent="1" shrinkToFit="false"/>
      <protection locked="true" hidden="false"/>
    </xf>
    <xf numFmtId="167" fontId="0" fillId="5" borderId="12" xfId="0" applyFont="false" applyBorder="true" applyAlignment="true" applyProtection="true">
      <alignment horizontal="right" vertical="center" textRotation="0" wrapText="false" indent="1" shrinkToFit="false"/>
      <protection locked="true" hidden="false"/>
    </xf>
    <xf numFmtId="167" fontId="4" fillId="3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9" fontId="0" fillId="0" borderId="12" xfId="0" applyFont="false" applyBorder="true" applyAlignment="true" applyProtection="true">
      <alignment horizontal="right" vertical="center" textRotation="0" wrapText="false" indent="1" shrinkToFit="false"/>
      <protection locked="true" hidden="false"/>
    </xf>
    <xf numFmtId="164" fontId="0" fillId="0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2" borderId="1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5" borderId="14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1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4" fillId="3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4" fontId="8" fillId="3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5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14" xfId="0" applyFont="false" applyBorder="true" applyAlignment="true" applyProtection="true">
      <alignment horizontal="right" vertical="center" textRotation="0" wrapText="false" indent="1" shrinkToFit="false"/>
      <protection locked="true" hidden="false"/>
    </xf>
    <xf numFmtId="167" fontId="0" fillId="5" borderId="14" xfId="0" applyFont="false" applyBorder="true" applyAlignment="true" applyProtection="true">
      <alignment horizontal="right" vertical="center" textRotation="0" wrapText="false" indent="1" shrinkToFit="false"/>
      <protection locked="true" hidden="false"/>
    </xf>
    <xf numFmtId="167" fontId="4" fillId="3" borderId="1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9" fontId="0" fillId="0" borderId="14" xfId="0" applyFont="false" applyBorder="true" applyAlignment="true" applyProtection="true">
      <alignment horizontal="right" vertical="center" textRotation="0" wrapText="false" indent="1" shrinkToFit="false"/>
      <protection locked="true" hidden="false"/>
    </xf>
    <xf numFmtId="164" fontId="0" fillId="0" borderId="14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2" borderId="16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5" borderId="17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5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3" xfId="0" applyFont="false" applyBorder="true" applyAlignment="true" applyProtection="true">
      <alignment horizontal="right" vertical="center" textRotation="0" wrapText="false" indent="1" shrinkToFit="false"/>
      <protection locked="true" hidden="false"/>
    </xf>
    <xf numFmtId="167" fontId="0" fillId="5" borderId="3" xfId="0" applyFont="false" applyBorder="true" applyAlignment="true" applyProtection="true">
      <alignment horizontal="right" vertical="center" textRotation="0" wrapText="false" indent="1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4" fillId="3" borderId="18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4" fontId="8" fillId="3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3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9" fontId="0" fillId="0" borderId="15" xfId="0" applyFont="false" applyBorder="true" applyAlignment="true" applyProtection="true">
      <alignment horizontal="right" vertical="center" textRotation="0" wrapText="false" indent="1" shrinkToFit="false"/>
      <protection locked="true" hidden="false"/>
    </xf>
    <xf numFmtId="164" fontId="4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0" borderId="19" xfId="0" applyFont="false" applyBorder="true" applyAlignment="true" applyProtection="true">
      <alignment horizontal="right" vertical="center" textRotation="0" wrapText="false" indent="1" shrinkToFit="false"/>
      <protection locked="true" hidden="false"/>
    </xf>
    <xf numFmtId="168" fontId="0" fillId="2" borderId="2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5" borderId="2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5" borderId="2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4" fillId="3" borderId="2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4" fontId="8" fillId="3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5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22" xfId="0" applyFont="false" applyBorder="true" applyAlignment="true" applyProtection="true">
      <alignment horizontal="right" vertical="center" textRotation="0" wrapText="false" indent="1" shrinkToFit="false"/>
      <protection locked="true" hidden="false"/>
    </xf>
    <xf numFmtId="167" fontId="0" fillId="5" borderId="23" xfId="0" applyFont="false" applyBorder="true" applyAlignment="true" applyProtection="true">
      <alignment horizontal="right" vertical="center" textRotation="0" wrapText="false" indent="1" shrinkToFit="false"/>
      <protection locked="true" hidden="false"/>
    </xf>
    <xf numFmtId="167" fontId="4" fillId="3" borderId="2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9" fontId="0" fillId="0" borderId="24" xfId="0" applyFont="false" applyBorder="true" applyAlignment="true" applyProtection="true">
      <alignment horizontal="right" vertical="center" textRotation="0" wrapText="false" indent="1" shrinkToFit="false"/>
      <protection locked="true" hidden="false"/>
    </xf>
    <xf numFmtId="164" fontId="0" fillId="0" borderId="23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7" fontId="0" fillId="0" borderId="0" xfId="0" applyFont="fals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13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true" indent="0" shrinkToFit="false"/>
      <protection locked="true" hidden="false"/>
    </xf>
    <xf numFmtId="164" fontId="10" fillId="0" borderId="0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16" fillId="0" borderId="0" xfId="0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7" fontId="7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ální 2" xfId="21"/>
    <cellStyle name="normální 3" xfId="22"/>
    <cellStyle name="*unknown*" xfId="20" builtinId="8"/>
  </cellStyles>
  <dxfs count="8">
    <dxf>
      <fill>
        <patternFill>
          <bgColor rgb="FFD2FABE"/>
        </patternFill>
      </fill>
    </dxf>
    <dxf>
      <font>
        <b val="0"/>
        <i val="0"/>
      </font>
    </dxf>
    <dxf>
      <fill>
        <patternFill>
          <bgColor rgb="FFFFFFB7"/>
        </patternFill>
      </fill>
    </dxf>
    <dxf>
      <font>
        <b val="0"/>
        <i val="0"/>
      </font>
      <fill>
        <patternFill>
          <bgColor rgb="FFCCFCC8"/>
        </patternFill>
      </fill>
    </dxf>
    <dxf>
      <fill>
        <patternFill>
          <bgColor rgb="FFFF9999"/>
        </patternFill>
      </fill>
    </dxf>
    <dxf>
      <fill>
        <patternFill>
          <bgColor rgb="FF80F29B"/>
        </patternFill>
      </fill>
    </dxf>
    <dxf>
      <fill>
        <patternFill>
          <bgColor rgb="FFFF9999"/>
        </patternFill>
      </fill>
    </dxf>
    <dxf>
      <fill>
        <patternFill>
          <bgColor rgb="FF80F29B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85FFBC"/>
      <rgbColor rgb="FF808080"/>
      <rgbColor rgb="FF9999FF"/>
      <rgbColor rgb="FF993366"/>
      <rgbColor rgb="FFFFFFB7"/>
      <rgbColor rgb="FFC9F1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DE9F7"/>
      <rgbColor rgb="FFCCFCC8"/>
      <rgbColor rgb="FFD2FABE"/>
      <rgbColor rgb="FF80F29B"/>
      <rgbColor rgb="FFFF9999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V106"/>
  <sheetViews>
    <sheetView showFormulas="false" showGridLines="true" showRowColHeaders="true" showZeros="true" rightToLeft="false" tabSelected="true" showOutlineSymbols="true" defaultGridColor="true" view="normal" topLeftCell="D1" colorId="64" zoomScale="57" zoomScaleNormal="57" zoomScalePageLayoutView="100" workbookViewId="0">
      <selection pane="topLeft" activeCell="G33" activeCellId="0" sqref="G33:H33"/>
    </sheetView>
  </sheetViews>
  <sheetFormatPr defaultColWidth="8.6953125" defaultRowHeight="13.8" zeroHeight="false" outlineLevelRow="0" outlineLevelCol="0"/>
  <cols>
    <col collapsed="false" customWidth="true" hidden="false" outlineLevel="0" max="1" min="1" style="1" width="1.29"/>
    <col collapsed="false" customWidth="true" hidden="false" outlineLevel="0" max="2" min="2" style="1" width="5.7"/>
    <col collapsed="false" customWidth="true" hidden="false" outlineLevel="0" max="3" min="3" style="2" width="37.42"/>
    <col collapsed="false" customWidth="true" hidden="false" outlineLevel="0" max="4" min="4" style="3" width="12.29"/>
    <col collapsed="false" customWidth="true" hidden="false" outlineLevel="0" max="5" min="5" style="4" width="10.58"/>
    <col collapsed="false" customWidth="true" hidden="false" outlineLevel="0" max="6" min="6" style="2" width="137"/>
    <col collapsed="false" customWidth="true" hidden="false" outlineLevel="0" max="7" min="7" style="5" width="38.7"/>
    <col collapsed="false" customWidth="true" hidden="false" outlineLevel="0" max="8" min="8" style="5" width="27.42"/>
    <col collapsed="false" customWidth="true" hidden="false" outlineLevel="0" max="9" min="9" style="5" width="22.86"/>
    <col collapsed="false" customWidth="true" hidden="false" outlineLevel="0" max="10" min="10" style="2" width="15.29"/>
    <col collapsed="false" customWidth="true" hidden="false" outlineLevel="0" max="11" min="11" style="1" width="36.42"/>
    <col collapsed="false" customWidth="true" hidden="false" outlineLevel="0" max="12" min="12" style="1" width="31.01"/>
    <col collapsed="false" customWidth="true" hidden="false" outlineLevel="0" max="13" min="13" style="1" width="24.29"/>
    <col collapsed="false" customWidth="true" hidden="false" outlineLevel="0" max="14" min="14" style="5" width="33.57"/>
    <col collapsed="false" customWidth="true" hidden="false" outlineLevel="0" max="15" min="15" style="5" width="26.13"/>
    <col collapsed="false" customWidth="true" hidden="true" outlineLevel="0" max="16" min="16" style="5" width="17.71"/>
    <col collapsed="false" customWidth="true" hidden="false" outlineLevel="0" max="17" min="17" style="1" width="21.29"/>
    <col collapsed="false" customWidth="true" hidden="false" outlineLevel="0" max="18" min="18" style="1" width="24.57"/>
    <col collapsed="false" customWidth="true" hidden="false" outlineLevel="0" max="19" min="19" style="1" width="19.85"/>
    <col collapsed="false" customWidth="true" hidden="false" outlineLevel="0" max="20" min="20" style="1" width="19.14"/>
    <col collapsed="false" customWidth="true" hidden="true" outlineLevel="0" max="21" min="21" style="1" width="11.57"/>
    <col collapsed="false" customWidth="true" hidden="false" outlineLevel="0" max="22" min="22" style="6" width="38.57"/>
    <col collapsed="false" customWidth="false" hidden="false" outlineLevel="0" max="1021" min="23" style="1" width="8.68"/>
    <col collapsed="false" customWidth="true" hidden="false" outlineLevel="0" max="1024" min="1022" style="1" width="11.52"/>
  </cols>
  <sheetData>
    <row r="1" customFormat="false" ht="40.5" hidden="false" customHeight="true" outlineLevel="0" collapsed="false">
      <c r="B1" s="7" t="s">
        <v>0</v>
      </c>
      <c r="C1" s="7"/>
      <c r="D1" s="7"/>
      <c r="G1" s="8"/>
    </row>
    <row r="2" customFormat="false" ht="17.35" hidden="false" customHeight="false" outlineLevel="0" collapsed="false">
      <c r="D2" s="9"/>
      <c r="E2" s="10"/>
      <c r="G2" s="11"/>
      <c r="H2" s="12"/>
      <c r="I2" s="12"/>
      <c r="J2" s="12"/>
      <c r="K2" s="12"/>
      <c r="L2" s="12"/>
      <c r="M2" s="12"/>
      <c r="N2" s="12"/>
      <c r="O2" s="2"/>
      <c r="P2" s="2"/>
      <c r="R2" s="13"/>
      <c r="S2" s="13"/>
      <c r="U2" s="14"/>
      <c r="V2" s="15"/>
    </row>
    <row r="3" customFormat="false" ht="13.8" hidden="false" customHeight="false" outlineLevel="0" collapsed="false">
      <c r="B3" s="16"/>
      <c r="C3" s="17" t="s">
        <v>1</v>
      </c>
      <c r="D3" s="18"/>
      <c r="E3" s="18"/>
      <c r="F3" s="18"/>
      <c r="G3" s="12"/>
      <c r="H3" s="12"/>
      <c r="I3" s="12"/>
      <c r="J3" s="12"/>
      <c r="K3" s="12"/>
      <c r="L3" s="12"/>
      <c r="M3" s="12"/>
      <c r="N3" s="12"/>
      <c r="O3" s="6"/>
      <c r="P3" s="6"/>
      <c r="Q3" s="13"/>
      <c r="R3" s="13"/>
      <c r="S3" s="13"/>
    </row>
    <row r="4" customFormat="false" ht="19.5" hidden="false" customHeight="true" outlineLevel="0" collapsed="false">
      <c r="B4" s="19"/>
      <c r="C4" s="20" t="s">
        <v>2</v>
      </c>
      <c r="D4" s="18"/>
      <c r="E4" s="18"/>
      <c r="F4" s="18"/>
      <c r="G4" s="18"/>
      <c r="H4" s="18"/>
      <c r="I4" s="13"/>
      <c r="J4" s="13"/>
      <c r="K4" s="13"/>
      <c r="L4" s="13"/>
      <c r="M4" s="13"/>
      <c r="N4" s="2"/>
      <c r="O4" s="2"/>
      <c r="P4" s="2"/>
      <c r="Q4" s="13"/>
      <c r="R4" s="13"/>
      <c r="S4" s="13"/>
    </row>
    <row r="5" customFormat="false" ht="27.75" hidden="false" customHeight="true" outlineLevel="0" collapsed="false">
      <c r="B5" s="21"/>
      <c r="C5" s="22"/>
      <c r="D5" s="4"/>
      <c r="G5" s="23" t="s">
        <v>3</v>
      </c>
      <c r="H5" s="23"/>
      <c r="I5" s="2"/>
      <c r="N5" s="2"/>
      <c r="O5" s="24"/>
      <c r="P5" s="24"/>
      <c r="R5" s="25" t="s">
        <v>3</v>
      </c>
      <c r="V5" s="26"/>
    </row>
    <row r="6" customFormat="false" ht="70.5" hidden="false" customHeight="true" outlineLevel="0" collapsed="false">
      <c r="B6" s="27" t="s">
        <v>4</v>
      </c>
      <c r="C6" s="28" t="s">
        <v>5</v>
      </c>
      <c r="D6" s="28" t="s">
        <v>6</v>
      </c>
      <c r="E6" s="28" t="s">
        <v>7</v>
      </c>
      <c r="F6" s="28" t="s">
        <v>8</v>
      </c>
      <c r="G6" s="29" t="s">
        <v>9</v>
      </c>
      <c r="H6" s="30" t="s">
        <v>10</v>
      </c>
      <c r="I6" s="31" t="s">
        <v>11</v>
      </c>
      <c r="J6" s="28" t="s">
        <v>12</v>
      </c>
      <c r="K6" s="28" t="s">
        <v>13</v>
      </c>
      <c r="L6" s="28" t="s">
        <v>14</v>
      </c>
      <c r="M6" s="32" t="s">
        <v>15</v>
      </c>
      <c r="N6" s="28" t="s">
        <v>16</v>
      </c>
      <c r="O6" s="28" t="s">
        <v>17</v>
      </c>
      <c r="P6" s="28" t="s">
        <v>18</v>
      </c>
      <c r="Q6" s="28" t="s">
        <v>19</v>
      </c>
      <c r="R6" s="33" t="s">
        <v>20</v>
      </c>
      <c r="S6" s="32" t="s">
        <v>21</v>
      </c>
      <c r="T6" s="32" t="s">
        <v>22</v>
      </c>
      <c r="U6" s="28" t="s">
        <v>23</v>
      </c>
      <c r="V6" s="28" t="s">
        <v>24</v>
      </c>
    </row>
    <row r="7" customFormat="false" ht="306" hidden="false" customHeight="true" outlineLevel="0" collapsed="false">
      <c r="A7" s="34"/>
      <c r="B7" s="35" t="n">
        <v>1</v>
      </c>
      <c r="C7" s="36" t="s">
        <v>25</v>
      </c>
      <c r="D7" s="37" t="n">
        <v>2</v>
      </c>
      <c r="E7" s="38" t="s">
        <v>26</v>
      </c>
      <c r="F7" s="39" t="s">
        <v>27</v>
      </c>
      <c r="G7" s="40"/>
      <c r="H7" s="40"/>
      <c r="I7" s="41" t="s">
        <v>28</v>
      </c>
      <c r="J7" s="41" t="s">
        <v>29</v>
      </c>
      <c r="K7" s="41"/>
      <c r="L7" s="42" t="s">
        <v>30</v>
      </c>
      <c r="M7" s="41" t="s">
        <v>31</v>
      </c>
      <c r="N7" s="41" t="s">
        <v>32</v>
      </c>
      <c r="O7" s="43" t="s">
        <v>33</v>
      </c>
      <c r="P7" s="44" t="n">
        <f aca="false">D7*Q7</f>
        <v>44000</v>
      </c>
      <c r="Q7" s="45" t="n">
        <v>22000</v>
      </c>
      <c r="R7" s="46"/>
      <c r="S7" s="47" t="n">
        <f aca="false">D7*R7</f>
        <v>0</v>
      </c>
      <c r="T7" s="48" t="str">
        <f aca="false">IF(R7+R8, IF(R7+R8&gt;Q7,"NEVYHOVUJE","VYHOVUJE")," ")</f>
        <v> </v>
      </c>
      <c r="U7" s="41"/>
      <c r="V7" s="36" t="s">
        <v>34</v>
      </c>
    </row>
    <row r="8" customFormat="false" ht="66" hidden="false" customHeight="true" outlineLevel="0" collapsed="false">
      <c r="A8" s="34"/>
      <c r="B8" s="35"/>
      <c r="C8" s="36"/>
      <c r="D8" s="37"/>
      <c r="E8" s="38"/>
      <c r="F8" s="49" t="s">
        <v>35</v>
      </c>
      <c r="G8" s="50"/>
      <c r="H8" s="51" t="s">
        <v>29</v>
      </c>
      <c r="I8" s="41"/>
      <c r="J8" s="41"/>
      <c r="K8" s="41"/>
      <c r="L8" s="42"/>
      <c r="M8" s="41"/>
      <c r="N8" s="41"/>
      <c r="O8" s="43"/>
      <c r="P8" s="44"/>
      <c r="Q8" s="45"/>
      <c r="R8" s="52"/>
      <c r="S8" s="53" t="n">
        <f aca="false">D7*R8</f>
        <v>0</v>
      </c>
      <c r="T8" s="48"/>
      <c r="U8" s="41"/>
      <c r="V8" s="36"/>
    </row>
    <row r="9" customFormat="false" ht="89.25" hidden="false" customHeight="true" outlineLevel="0" collapsed="false">
      <c r="A9" s="34"/>
      <c r="B9" s="54" t="n">
        <v>2</v>
      </c>
      <c r="C9" s="55" t="s">
        <v>36</v>
      </c>
      <c r="D9" s="56" t="n">
        <v>1</v>
      </c>
      <c r="E9" s="57" t="s">
        <v>26</v>
      </c>
      <c r="F9" s="58" t="s">
        <v>37</v>
      </c>
      <c r="G9" s="59"/>
      <c r="H9" s="59"/>
      <c r="I9" s="41"/>
      <c r="J9" s="41"/>
      <c r="K9" s="41"/>
      <c r="L9" s="60" t="s">
        <v>38</v>
      </c>
      <c r="M9" s="41"/>
      <c r="N9" s="41"/>
      <c r="O9" s="43"/>
      <c r="P9" s="61" t="n">
        <f aca="false">D9*Q9</f>
        <v>6500</v>
      </c>
      <c r="Q9" s="62" t="n">
        <v>6500</v>
      </c>
      <c r="R9" s="63"/>
      <c r="S9" s="64" t="n">
        <f aca="false">D9*R9</f>
        <v>0</v>
      </c>
      <c r="T9" s="65" t="str">
        <f aca="false">IF(ISNUMBER(R9), IF(R9&gt;Q9,"NEVYHOVUJE","VYHOVUJE")," ")</f>
        <v> </v>
      </c>
      <c r="U9" s="41"/>
      <c r="V9" s="55" t="s">
        <v>39</v>
      </c>
    </row>
    <row r="10" customFormat="false" ht="47.25" hidden="false" customHeight="true" outlineLevel="0" collapsed="false">
      <c r="A10" s="34"/>
      <c r="B10" s="66" t="n">
        <v>3</v>
      </c>
      <c r="C10" s="67" t="s">
        <v>40</v>
      </c>
      <c r="D10" s="68" t="n">
        <v>1</v>
      </c>
      <c r="E10" s="69" t="s">
        <v>26</v>
      </c>
      <c r="F10" s="70" t="s">
        <v>41</v>
      </c>
      <c r="G10" s="71"/>
      <c r="H10" s="72" t="s">
        <v>29</v>
      </c>
      <c r="I10" s="41"/>
      <c r="J10" s="41"/>
      <c r="K10" s="41"/>
      <c r="L10" s="73"/>
      <c r="M10" s="41"/>
      <c r="N10" s="41"/>
      <c r="O10" s="43"/>
      <c r="P10" s="74" t="n">
        <f aca="false">D10*Q10</f>
        <v>1000</v>
      </c>
      <c r="Q10" s="75" t="n">
        <v>1000</v>
      </c>
      <c r="R10" s="76"/>
      <c r="S10" s="77" t="n">
        <f aca="false">D10*R10</f>
        <v>0</v>
      </c>
      <c r="T10" s="78" t="str">
        <f aca="false">IF(ISNUMBER(R10), IF(R10&gt;Q10,"NEVYHOVUJE","VYHOVUJE")," ")</f>
        <v> </v>
      </c>
      <c r="U10" s="41"/>
      <c r="V10" s="79" t="s">
        <v>42</v>
      </c>
    </row>
    <row r="11" customFormat="false" ht="227.25" hidden="false" customHeight="true" outlineLevel="0" collapsed="false">
      <c r="A11" s="34"/>
      <c r="B11" s="80" t="n">
        <v>4</v>
      </c>
      <c r="C11" s="81" t="s">
        <v>43</v>
      </c>
      <c r="D11" s="82" t="n">
        <v>1</v>
      </c>
      <c r="E11" s="83" t="s">
        <v>26</v>
      </c>
      <c r="F11" s="39" t="s">
        <v>44</v>
      </c>
      <c r="G11" s="40"/>
      <c r="H11" s="40"/>
      <c r="I11" s="81" t="s">
        <v>28</v>
      </c>
      <c r="J11" s="81" t="s">
        <v>45</v>
      </c>
      <c r="K11" s="81" t="s">
        <v>46</v>
      </c>
      <c r="L11" s="84" t="s">
        <v>30</v>
      </c>
      <c r="M11" s="81" t="s">
        <v>47</v>
      </c>
      <c r="N11" s="81" t="s">
        <v>48</v>
      </c>
      <c r="O11" s="85" t="s">
        <v>49</v>
      </c>
      <c r="P11" s="86" t="n">
        <f aca="false">D11*Q11</f>
        <v>26000</v>
      </c>
      <c r="Q11" s="87" t="n">
        <v>26000</v>
      </c>
      <c r="R11" s="46"/>
      <c r="S11" s="47" t="n">
        <f aca="false">D11*R11</f>
        <v>0</v>
      </c>
      <c r="T11" s="88" t="str">
        <f aca="false">IF(R11+R12, IF(R11+R12&gt;Q11,"NEVYHOVUJE","VYHOVUJE")," ")</f>
        <v> </v>
      </c>
      <c r="U11" s="41"/>
      <c r="V11" s="81" t="s">
        <v>34</v>
      </c>
    </row>
    <row r="12" customFormat="false" ht="63" hidden="false" customHeight="true" outlineLevel="0" collapsed="false">
      <c r="A12" s="34"/>
      <c r="B12" s="80"/>
      <c r="C12" s="81"/>
      <c r="D12" s="82"/>
      <c r="E12" s="83"/>
      <c r="F12" s="89" t="s">
        <v>50</v>
      </c>
      <c r="G12" s="90"/>
      <c r="H12" s="91" t="s">
        <v>29</v>
      </c>
      <c r="I12" s="81"/>
      <c r="J12" s="81"/>
      <c r="K12" s="81"/>
      <c r="L12" s="84"/>
      <c r="M12" s="81"/>
      <c r="N12" s="81"/>
      <c r="O12" s="85"/>
      <c r="P12" s="86"/>
      <c r="Q12" s="87"/>
      <c r="R12" s="92"/>
      <c r="S12" s="93" t="n">
        <f aca="false">D11*R12</f>
        <v>0</v>
      </c>
      <c r="T12" s="88"/>
      <c r="U12" s="41"/>
      <c r="V12" s="81"/>
    </row>
    <row r="13" customFormat="false" ht="294.75" hidden="false" customHeight="true" outlineLevel="0" collapsed="false">
      <c r="A13" s="34"/>
      <c r="B13" s="35" t="n">
        <v>5</v>
      </c>
      <c r="C13" s="36" t="s">
        <v>25</v>
      </c>
      <c r="D13" s="37" t="n">
        <v>1</v>
      </c>
      <c r="E13" s="38" t="s">
        <v>26</v>
      </c>
      <c r="F13" s="39" t="s">
        <v>27</v>
      </c>
      <c r="G13" s="40"/>
      <c r="H13" s="40"/>
      <c r="I13" s="94" t="s">
        <v>28</v>
      </c>
      <c r="J13" s="94" t="s">
        <v>29</v>
      </c>
      <c r="K13" s="94"/>
      <c r="L13" s="42" t="s">
        <v>51</v>
      </c>
      <c r="M13" s="94" t="s">
        <v>52</v>
      </c>
      <c r="N13" s="94" t="s">
        <v>53</v>
      </c>
      <c r="O13" s="95" t="s">
        <v>33</v>
      </c>
      <c r="P13" s="44" t="n">
        <f aca="false">D13*Q13</f>
        <v>22000</v>
      </c>
      <c r="Q13" s="45" t="n">
        <v>22000</v>
      </c>
      <c r="R13" s="46"/>
      <c r="S13" s="47" t="n">
        <f aca="false">D13*R13</f>
        <v>0</v>
      </c>
      <c r="T13" s="48" t="str">
        <f aca="false">IF(R13+R14, IF(R13+R14&gt;Q13,"NEVYHOVUJE","VYHOVUJE")," ")</f>
        <v> </v>
      </c>
      <c r="U13" s="94"/>
      <c r="V13" s="36" t="s">
        <v>34</v>
      </c>
    </row>
    <row r="14" customFormat="false" ht="63.75" hidden="false" customHeight="true" outlineLevel="0" collapsed="false">
      <c r="A14" s="34"/>
      <c r="B14" s="35"/>
      <c r="C14" s="36"/>
      <c r="D14" s="37"/>
      <c r="E14" s="38"/>
      <c r="F14" s="49" t="s">
        <v>54</v>
      </c>
      <c r="G14" s="50"/>
      <c r="H14" s="51" t="s">
        <v>29</v>
      </c>
      <c r="I14" s="94"/>
      <c r="J14" s="94"/>
      <c r="K14" s="94"/>
      <c r="L14" s="42"/>
      <c r="M14" s="94"/>
      <c r="N14" s="94"/>
      <c r="O14" s="95"/>
      <c r="P14" s="44"/>
      <c r="Q14" s="45"/>
      <c r="R14" s="92"/>
      <c r="S14" s="96" t="n">
        <f aca="false">D13*R14</f>
        <v>0</v>
      </c>
      <c r="T14" s="48"/>
      <c r="U14" s="94"/>
      <c r="V14" s="79"/>
    </row>
    <row r="15" customFormat="false" ht="106.5" hidden="false" customHeight="true" outlineLevel="0" collapsed="false">
      <c r="A15" s="34"/>
      <c r="B15" s="97" t="n">
        <v>6</v>
      </c>
      <c r="C15" s="98" t="s">
        <v>55</v>
      </c>
      <c r="D15" s="99" t="n">
        <v>1</v>
      </c>
      <c r="E15" s="100" t="s">
        <v>26</v>
      </c>
      <c r="F15" s="101" t="s">
        <v>56</v>
      </c>
      <c r="G15" s="102"/>
      <c r="H15" s="103" t="s">
        <v>29</v>
      </c>
      <c r="I15" s="94"/>
      <c r="J15" s="94"/>
      <c r="K15" s="94"/>
      <c r="L15" s="104" t="s">
        <v>51</v>
      </c>
      <c r="M15" s="94"/>
      <c r="N15" s="94"/>
      <c r="O15" s="95"/>
      <c r="P15" s="105" t="n">
        <f aca="false">D15*Q15</f>
        <v>7000</v>
      </c>
      <c r="Q15" s="106" t="n">
        <v>7000</v>
      </c>
      <c r="R15" s="107"/>
      <c r="S15" s="108" t="n">
        <f aca="false">D15*R15</f>
        <v>0</v>
      </c>
      <c r="T15" s="109" t="str">
        <f aca="false">IF(ISNUMBER(R15), IF(R15&gt;Q15,"NEVYHOVUJE","VYHOVUJE")," ")</f>
        <v> </v>
      </c>
      <c r="U15" s="94"/>
      <c r="V15" s="98" t="s">
        <v>57</v>
      </c>
    </row>
    <row r="16" customFormat="false" ht="17.25" hidden="false" customHeight="true" outlineLevel="0" collapsed="false">
      <c r="B16" s="110"/>
    </row>
    <row r="17" customFormat="false" ht="51.75" hidden="false" customHeight="true" outlineLevel="0" collapsed="false">
      <c r="B17" s="111" t="s">
        <v>58</v>
      </c>
      <c r="C17" s="111"/>
      <c r="D17" s="111"/>
      <c r="E17" s="111"/>
      <c r="F17" s="111"/>
      <c r="G17" s="111"/>
      <c r="H17" s="112"/>
      <c r="I17" s="112"/>
      <c r="J17" s="113"/>
      <c r="K17" s="113"/>
      <c r="L17" s="26"/>
      <c r="M17" s="26"/>
      <c r="N17" s="26"/>
      <c r="O17" s="114"/>
      <c r="P17" s="114"/>
      <c r="Q17" s="115" t="s">
        <v>59</v>
      </c>
      <c r="R17" s="116" t="s">
        <v>60</v>
      </c>
      <c r="S17" s="116"/>
      <c r="T17" s="116"/>
      <c r="U17" s="117"/>
      <c r="V17" s="118"/>
    </row>
    <row r="18" customFormat="false" ht="50.25" hidden="false" customHeight="true" outlineLevel="0" collapsed="false">
      <c r="B18" s="119" t="s">
        <v>61</v>
      </c>
      <c r="C18" s="119"/>
      <c r="D18" s="119"/>
      <c r="E18" s="119"/>
      <c r="F18" s="119"/>
      <c r="G18" s="119"/>
      <c r="H18" s="119"/>
      <c r="I18" s="120"/>
      <c r="L18" s="9"/>
      <c r="M18" s="9"/>
      <c r="N18" s="9"/>
      <c r="O18" s="121"/>
      <c r="P18" s="121"/>
      <c r="Q18" s="122" t="n">
        <f aca="false">SUM(P7:P15)</f>
        <v>106500</v>
      </c>
      <c r="R18" s="123" t="n">
        <f aca="false">SUM(S7:S15)</f>
        <v>0</v>
      </c>
      <c r="S18" s="123"/>
      <c r="T18" s="123"/>
    </row>
    <row r="19" customFormat="false" ht="13.8" hidden="false" customHeight="false" outlineLevel="0" collapsed="false">
      <c r="B19" s="124" t="s">
        <v>62</v>
      </c>
      <c r="C19" s="124"/>
      <c r="D19" s="124"/>
      <c r="E19" s="124"/>
      <c r="F19" s="124"/>
      <c r="G19" s="124"/>
      <c r="H19" s="18"/>
      <c r="I19" s="13"/>
      <c r="J19" s="13"/>
      <c r="K19" s="13"/>
      <c r="L19" s="13"/>
      <c r="M19" s="13"/>
      <c r="N19" s="6"/>
      <c r="O19" s="6"/>
      <c r="P19" s="6"/>
      <c r="Q19" s="13"/>
      <c r="R19" s="13"/>
      <c r="S19" s="13"/>
    </row>
    <row r="20" customFormat="false" ht="13.8" hidden="false" customHeight="false" outlineLevel="0" collapsed="false">
      <c r="B20" s="21"/>
      <c r="C20" s="21"/>
      <c r="D20" s="21"/>
      <c r="E20" s="21"/>
      <c r="F20" s="21"/>
      <c r="G20" s="18"/>
      <c r="H20" s="18"/>
      <c r="I20" s="13"/>
      <c r="J20" s="13"/>
      <c r="K20" s="13"/>
      <c r="L20" s="13"/>
      <c r="M20" s="13"/>
      <c r="N20" s="6"/>
      <c r="O20" s="6"/>
      <c r="P20" s="6"/>
      <c r="Q20" s="13"/>
      <c r="R20" s="13"/>
      <c r="S20" s="13"/>
    </row>
    <row r="21" customFormat="false" ht="13.8" hidden="false" customHeight="false" outlineLevel="0" collapsed="false">
      <c r="B21" s="21"/>
      <c r="C21" s="21"/>
      <c r="D21" s="21"/>
      <c r="E21" s="21"/>
      <c r="F21" s="21"/>
      <c r="G21" s="18"/>
      <c r="H21" s="18"/>
      <c r="I21" s="13"/>
      <c r="J21" s="13"/>
      <c r="K21" s="13"/>
      <c r="L21" s="13"/>
      <c r="M21" s="13"/>
      <c r="N21" s="6"/>
      <c r="O21" s="6"/>
      <c r="P21" s="6"/>
      <c r="Q21" s="13"/>
      <c r="R21" s="13"/>
      <c r="S21" s="13"/>
    </row>
    <row r="22" customFormat="false" ht="13.8" hidden="false" customHeight="false" outlineLevel="0" collapsed="false">
      <c r="B22" s="125"/>
      <c r="C22" s="126"/>
      <c r="D22" s="126"/>
      <c r="E22" s="126"/>
      <c r="F22" s="126"/>
      <c r="G22" s="18"/>
      <c r="H22" s="18"/>
      <c r="I22" s="13"/>
      <c r="J22" s="13"/>
      <c r="K22" s="13"/>
      <c r="L22" s="13"/>
      <c r="M22" s="13"/>
      <c r="N22" s="6"/>
      <c r="O22" s="6"/>
      <c r="P22" s="6"/>
      <c r="Q22" s="13"/>
      <c r="R22" s="13"/>
      <c r="S22" s="13"/>
    </row>
    <row r="23" customFormat="false" ht="19.5" hidden="false" customHeight="true" outlineLevel="0" collapsed="false">
      <c r="C23" s="113"/>
      <c r="D23" s="127"/>
      <c r="E23" s="113"/>
      <c r="F23" s="113"/>
      <c r="G23" s="18"/>
      <c r="H23" s="18"/>
      <c r="I23" s="13"/>
      <c r="J23" s="13"/>
      <c r="K23" s="13"/>
      <c r="L23" s="13"/>
      <c r="M23" s="13"/>
      <c r="N23" s="6"/>
      <c r="O23" s="6"/>
      <c r="P23" s="6"/>
      <c r="Q23" s="13"/>
      <c r="R23" s="13"/>
      <c r="S23" s="13"/>
    </row>
    <row r="24" customFormat="false" ht="19.5" hidden="false" customHeight="true" outlineLevel="0" collapsed="false">
      <c r="C24" s="113"/>
      <c r="D24" s="127"/>
      <c r="E24" s="113"/>
      <c r="F24" s="113"/>
      <c r="G24" s="18"/>
      <c r="H24" s="18"/>
      <c r="I24" s="13"/>
      <c r="J24" s="13"/>
      <c r="K24" s="13"/>
      <c r="L24" s="13"/>
      <c r="M24" s="13"/>
      <c r="N24" s="6"/>
      <c r="O24" s="6"/>
      <c r="P24" s="6"/>
      <c r="Q24" s="13"/>
      <c r="R24" s="13"/>
      <c r="S24" s="13"/>
    </row>
    <row r="25" customFormat="false" ht="19.5" hidden="false" customHeight="true" outlineLevel="0" collapsed="false">
      <c r="C25" s="113"/>
      <c r="D25" s="127"/>
      <c r="E25" s="113"/>
      <c r="F25" s="113"/>
      <c r="G25" s="18"/>
      <c r="H25" s="18"/>
      <c r="I25" s="13"/>
      <c r="J25" s="13"/>
      <c r="K25" s="13"/>
      <c r="L25" s="13"/>
      <c r="M25" s="13"/>
      <c r="N25" s="6"/>
      <c r="O25" s="6"/>
      <c r="P25" s="6"/>
      <c r="Q25" s="13"/>
      <c r="R25" s="13"/>
      <c r="S25" s="13"/>
    </row>
    <row r="26" customFormat="false" ht="19.5" hidden="false" customHeight="true" outlineLevel="0" collapsed="false">
      <c r="C26" s="113"/>
      <c r="D26" s="127"/>
      <c r="E26" s="113"/>
      <c r="F26" s="113"/>
      <c r="G26" s="18"/>
      <c r="H26" s="18"/>
      <c r="I26" s="13"/>
      <c r="J26" s="13"/>
      <c r="K26" s="13"/>
      <c r="L26" s="13"/>
      <c r="M26" s="13"/>
      <c r="N26" s="6"/>
      <c r="O26" s="6"/>
      <c r="P26" s="6"/>
      <c r="Q26" s="13"/>
      <c r="R26" s="13"/>
      <c r="S26" s="13"/>
    </row>
    <row r="27" customFormat="false" ht="19.5" hidden="false" customHeight="true" outlineLevel="0" collapsed="false">
      <c r="C27" s="113"/>
      <c r="D27" s="127"/>
      <c r="E27" s="113"/>
      <c r="F27" s="113"/>
      <c r="G27" s="18"/>
      <c r="H27" s="18"/>
      <c r="I27" s="13"/>
      <c r="J27" s="13"/>
      <c r="K27" s="13"/>
      <c r="L27" s="13"/>
      <c r="M27" s="13"/>
      <c r="N27" s="6"/>
      <c r="O27" s="6"/>
      <c r="P27" s="6"/>
      <c r="Q27" s="13"/>
      <c r="R27" s="13"/>
      <c r="S27" s="13"/>
    </row>
    <row r="28" customFormat="false" ht="19.5" hidden="false" customHeight="true" outlineLevel="0" collapsed="false">
      <c r="C28" s="113"/>
      <c r="D28" s="127"/>
      <c r="E28" s="113"/>
      <c r="F28" s="113"/>
      <c r="G28" s="18"/>
      <c r="H28" s="18"/>
      <c r="I28" s="13"/>
      <c r="J28" s="13"/>
      <c r="K28" s="13"/>
      <c r="L28" s="13"/>
      <c r="M28" s="13"/>
      <c r="N28" s="6"/>
      <c r="O28" s="6"/>
      <c r="P28" s="6"/>
      <c r="Q28" s="13"/>
      <c r="R28" s="13"/>
      <c r="S28" s="13"/>
    </row>
    <row r="29" customFormat="false" ht="19.5" hidden="false" customHeight="true" outlineLevel="0" collapsed="false">
      <c r="C29" s="113"/>
      <c r="D29" s="127"/>
      <c r="E29" s="113"/>
      <c r="F29" s="113"/>
      <c r="G29" s="18"/>
      <c r="H29" s="18"/>
      <c r="I29" s="13"/>
      <c r="J29" s="13"/>
      <c r="K29" s="13"/>
      <c r="L29" s="13"/>
      <c r="M29" s="13"/>
      <c r="N29" s="6"/>
      <c r="O29" s="6"/>
      <c r="P29" s="6"/>
      <c r="Q29" s="13"/>
      <c r="R29" s="13"/>
      <c r="S29" s="13"/>
    </row>
    <row r="30" customFormat="false" ht="19.5" hidden="false" customHeight="true" outlineLevel="0" collapsed="false">
      <c r="C30" s="113"/>
      <c r="D30" s="127"/>
      <c r="E30" s="113"/>
      <c r="F30" s="113"/>
      <c r="G30" s="18"/>
      <c r="H30" s="18"/>
      <c r="I30" s="13"/>
      <c r="J30" s="13"/>
      <c r="K30" s="13"/>
      <c r="L30" s="13"/>
      <c r="M30" s="13"/>
      <c r="N30" s="6"/>
      <c r="O30" s="6"/>
      <c r="P30" s="6"/>
      <c r="Q30" s="13"/>
      <c r="R30" s="13"/>
      <c r="S30" s="13"/>
    </row>
    <row r="31" customFormat="false" ht="19.5" hidden="false" customHeight="true" outlineLevel="0" collapsed="false">
      <c r="C31" s="113"/>
      <c r="D31" s="127"/>
      <c r="E31" s="113"/>
      <c r="F31" s="113"/>
      <c r="G31" s="18"/>
      <c r="H31" s="18"/>
      <c r="I31" s="13"/>
      <c r="J31" s="13"/>
      <c r="K31" s="13"/>
      <c r="L31" s="13"/>
      <c r="M31" s="13"/>
      <c r="N31" s="6"/>
      <c r="O31" s="6"/>
      <c r="P31" s="6"/>
      <c r="Q31" s="13"/>
      <c r="R31" s="13"/>
      <c r="S31" s="13"/>
    </row>
    <row r="32" customFormat="false" ht="19.5" hidden="false" customHeight="true" outlineLevel="0" collapsed="false">
      <c r="C32" s="113"/>
      <c r="D32" s="127"/>
      <c r="E32" s="113"/>
      <c r="F32" s="113"/>
      <c r="G32" s="18"/>
      <c r="H32" s="18"/>
      <c r="I32" s="13"/>
      <c r="J32" s="13"/>
      <c r="K32" s="13"/>
      <c r="L32" s="13"/>
      <c r="M32" s="13"/>
      <c r="N32" s="6"/>
      <c r="O32" s="6"/>
      <c r="P32" s="6"/>
      <c r="Q32" s="13"/>
      <c r="R32" s="13"/>
      <c r="S32" s="13"/>
    </row>
    <row r="33" customFormat="false" ht="19.5" hidden="false" customHeight="true" outlineLevel="0" collapsed="false">
      <c r="C33" s="113"/>
      <c r="D33" s="127"/>
      <c r="E33" s="113"/>
      <c r="F33" s="113"/>
      <c r="G33" s="18"/>
      <c r="H33" s="18"/>
      <c r="I33" s="13"/>
      <c r="J33" s="13"/>
      <c r="K33" s="13"/>
      <c r="L33" s="13"/>
      <c r="M33" s="13"/>
      <c r="N33" s="6"/>
      <c r="O33" s="6"/>
      <c r="P33" s="6"/>
      <c r="Q33" s="13"/>
      <c r="R33" s="13"/>
      <c r="S33" s="13"/>
    </row>
    <row r="34" customFormat="false" ht="19.5" hidden="false" customHeight="true" outlineLevel="0" collapsed="false">
      <c r="C34" s="113"/>
      <c r="D34" s="127"/>
      <c r="E34" s="113"/>
      <c r="F34" s="113"/>
      <c r="G34" s="18"/>
      <c r="H34" s="18"/>
      <c r="I34" s="13"/>
      <c r="J34" s="13"/>
      <c r="K34" s="13"/>
      <c r="L34" s="13"/>
      <c r="M34" s="13"/>
      <c r="N34" s="6"/>
      <c r="O34" s="6"/>
      <c r="P34" s="6"/>
      <c r="Q34" s="13"/>
      <c r="R34" s="13"/>
      <c r="S34" s="13"/>
    </row>
    <row r="35" customFormat="false" ht="19.5" hidden="false" customHeight="true" outlineLevel="0" collapsed="false">
      <c r="C35" s="113"/>
      <c r="D35" s="127"/>
      <c r="E35" s="113"/>
      <c r="F35" s="113"/>
      <c r="G35" s="18"/>
      <c r="H35" s="18"/>
      <c r="I35" s="13"/>
      <c r="J35" s="13"/>
      <c r="K35" s="13"/>
      <c r="L35" s="13"/>
      <c r="M35" s="13"/>
      <c r="N35" s="6"/>
      <c r="O35" s="6"/>
      <c r="P35" s="6"/>
      <c r="Q35" s="13"/>
      <c r="R35" s="13"/>
      <c r="S35" s="13"/>
    </row>
    <row r="36" customFormat="false" ht="19.5" hidden="false" customHeight="true" outlineLevel="0" collapsed="false">
      <c r="C36" s="113"/>
      <c r="D36" s="127"/>
      <c r="E36" s="113"/>
      <c r="F36" s="113"/>
      <c r="G36" s="18"/>
      <c r="H36" s="18"/>
      <c r="I36" s="13"/>
      <c r="J36" s="13"/>
      <c r="K36" s="13"/>
      <c r="L36" s="13"/>
      <c r="M36" s="13"/>
      <c r="N36" s="6"/>
      <c r="O36" s="6"/>
      <c r="P36" s="6"/>
      <c r="Q36" s="13"/>
      <c r="R36" s="13"/>
      <c r="S36" s="13"/>
    </row>
    <row r="37" customFormat="false" ht="19.5" hidden="false" customHeight="true" outlineLevel="0" collapsed="false">
      <c r="C37" s="113"/>
      <c r="D37" s="127"/>
      <c r="E37" s="113"/>
      <c r="F37" s="113"/>
      <c r="G37" s="18"/>
      <c r="H37" s="18"/>
      <c r="I37" s="13"/>
      <c r="J37" s="13"/>
      <c r="K37" s="13"/>
      <c r="L37" s="13"/>
      <c r="M37" s="13"/>
      <c r="N37" s="6"/>
      <c r="O37" s="6"/>
      <c r="P37" s="6"/>
      <c r="Q37" s="13"/>
      <c r="R37" s="13"/>
      <c r="S37" s="13"/>
    </row>
    <row r="38" customFormat="false" ht="19.5" hidden="false" customHeight="true" outlineLevel="0" collapsed="false">
      <c r="C38" s="113"/>
      <c r="D38" s="127"/>
      <c r="E38" s="113"/>
      <c r="F38" s="113"/>
      <c r="G38" s="18"/>
      <c r="H38" s="18"/>
      <c r="I38" s="13"/>
      <c r="J38" s="13"/>
      <c r="K38" s="13"/>
      <c r="L38" s="13"/>
      <c r="M38" s="13"/>
      <c r="N38" s="6"/>
      <c r="O38" s="6"/>
      <c r="P38" s="6"/>
      <c r="Q38" s="13"/>
      <c r="R38" s="13"/>
      <c r="S38" s="13"/>
    </row>
    <row r="39" customFormat="false" ht="19.5" hidden="false" customHeight="true" outlineLevel="0" collapsed="false">
      <c r="C39" s="113"/>
      <c r="D39" s="127"/>
      <c r="E39" s="113"/>
      <c r="F39" s="113"/>
      <c r="G39" s="18"/>
      <c r="H39" s="18"/>
      <c r="I39" s="13"/>
      <c r="J39" s="13"/>
      <c r="K39" s="13"/>
      <c r="L39" s="13"/>
      <c r="M39" s="13"/>
      <c r="N39" s="6"/>
      <c r="O39" s="6"/>
      <c r="P39" s="6"/>
      <c r="Q39" s="13"/>
      <c r="R39" s="13"/>
      <c r="S39" s="13"/>
    </row>
    <row r="40" customFormat="false" ht="19.5" hidden="false" customHeight="true" outlineLevel="0" collapsed="false">
      <c r="C40" s="113"/>
      <c r="D40" s="127"/>
      <c r="E40" s="113"/>
      <c r="F40" s="113"/>
      <c r="G40" s="18"/>
      <c r="H40" s="18"/>
      <c r="I40" s="13"/>
      <c r="J40" s="13"/>
      <c r="K40" s="13"/>
      <c r="L40" s="13"/>
      <c r="M40" s="13"/>
      <c r="N40" s="6"/>
      <c r="O40" s="6"/>
      <c r="P40" s="6"/>
      <c r="Q40" s="13"/>
      <c r="R40" s="13"/>
      <c r="S40" s="13"/>
    </row>
    <row r="41" customFormat="false" ht="19.5" hidden="false" customHeight="true" outlineLevel="0" collapsed="false">
      <c r="C41" s="113"/>
      <c r="D41" s="127"/>
      <c r="E41" s="113"/>
      <c r="F41" s="113"/>
      <c r="G41" s="18"/>
      <c r="H41" s="18"/>
      <c r="I41" s="13"/>
      <c r="J41" s="13"/>
      <c r="K41" s="13"/>
      <c r="L41" s="13"/>
      <c r="M41" s="13"/>
      <c r="N41" s="6"/>
      <c r="O41" s="6"/>
      <c r="P41" s="6"/>
      <c r="Q41" s="13"/>
      <c r="R41" s="13"/>
      <c r="S41" s="13"/>
    </row>
    <row r="42" customFormat="false" ht="19.5" hidden="false" customHeight="true" outlineLevel="0" collapsed="false">
      <c r="C42" s="113"/>
      <c r="D42" s="127"/>
      <c r="E42" s="113"/>
      <c r="F42" s="113"/>
      <c r="G42" s="18"/>
      <c r="H42" s="18"/>
      <c r="I42" s="13"/>
      <c r="J42" s="13"/>
      <c r="K42" s="13"/>
      <c r="L42" s="13"/>
      <c r="M42" s="13"/>
      <c r="N42" s="6"/>
      <c r="O42" s="6"/>
      <c r="P42" s="6"/>
      <c r="Q42" s="13"/>
      <c r="R42" s="13"/>
      <c r="S42" s="13"/>
    </row>
    <row r="43" customFormat="false" ht="19.5" hidden="false" customHeight="true" outlineLevel="0" collapsed="false">
      <c r="C43" s="113"/>
      <c r="D43" s="127"/>
      <c r="E43" s="113"/>
      <c r="F43" s="113"/>
      <c r="G43" s="18"/>
      <c r="H43" s="18"/>
      <c r="I43" s="13"/>
      <c r="J43" s="13"/>
      <c r="K43" s="13"/>
      <c r="L43" s="13"/>
      <c r="M43" s="13"/>
      <c r="N43" s="6"/>
      <c r="O43" s="6"/>
      <c r="P43" s="6"/>
      <c r="Q43" s="13"/>
      <c r="R43" s="13"/>
      <c r="S43" s="13"/>
    </row>
    <row r="44" customFormat="false" ht="19.5" hidden="false" customHeight="true" outlineLevel="0" collapsed="false">
      <c r="C44" s="113"/>
      <c r="D44" s="127"/>
      <c r="E44" s="113"/>
      <c r="F44" s="113"/>
      <c r="G44" s="18"/>
      <c r="H44" s="18"/>
      <c r="I44" s="13"/>
      <c r="J44" s="13"/>
      <c r="K44" s="13"/>
      <c r="L44" s="13"/>
      <c r="M44" s="13"/>
      <c r="N44" s="6"/>
      <c r="O44" s="6"/>
      <c r="P44" s="6"/>
      <c r="Q44" s="13"/>
      <c r="R44" s="13"/>
      <c r="S44" s="13"/>
    </row>
    <row r="45" customFormat="false" ht="19.5" hidden="false" customHeight="true" outlineLevel="0" collapsed="false">
      <c r="C45" s="113"/>
      <c r="D45" s="127"/>
      <c r="E45" s="113"/>
      <c r="F45" s="113"/>
      <c r="G45" s="18"/>
      <c r="H45" s="18"/>
      <c r="I45" s="13"/>
      <c r="J45" s="13"/>
      <c r="K45" s="13"/>
      <c r="L45" s="13"/>
      <c r="M45" s="13"/>
      <c r="N45" s="6"/>
      <c r="O45" s="6"/>
      <c r="P45" s="6"/>
      <c r="Q45" s="13"/>
      <c r="R45" s="13"/>
      <c r="S45" s="13"/>
    </row>
    <row r="46" customFormat="false" ht="19.5" hidden="false" customHeight="true" outlineLevel="0" collapsed="false">
      <c r="C46" s="113"/>
      <c r="D46" s="127"/>
      <c r="E46" s="113"/>
      <c r="F46" s="113"/>
      <c r="G46" s="18"/>
      <c r="H46" s="18"/>
      <c r="I46" s="13"/>
      <c r="J46" s="13"/>
      <c r="K46" s="13"/>
      <c r="L46" s="13"/>
      <c r="M46" s="13"/>
      <c r="N46" s="6"/>
      <c r="O46" s="6"/>
      <c r="P46" s="6"/>
      <c r="Q46" s="13"/>
      <c r="R46" s="13"/>
      <c r="S46" s="13"/>
    </row>
    <row r="47" customFormat="false" ht="19.5" hidden="false" customHeight="true" outlineLevel="0" collapsed="false">
      <c r="C47" s="113"/>
      <c r="D47" s="127"/>
      <c r="E47" s="113"/>
      <c r="F47" s="113"/>
      <c r="G47" s="18"/>
      <c r="H47" s="18"/>
      <c r="I47" s="13"/>
      <c r="J47" s="13"/>
      <c r="K47" s="13"/>
      <c r="L47" s="13"/>
      <c r="M47" s="13"/>
      <c r="N47" s="6"/>
      <c r="O47" s="6"/>
      <c r="P47" s="6"/>
      <c r="Q47" s="13"/>
      <c r="R47" s="13"/>
      <c r="S47" s="13"/>
    </row>
    <row r="48" customFormat="false" ht="19.5" hidden="false" customHeight="true" outlineLevel="0" collapsed="false">
      <c r="C48" s="113"/>
      <c r="D48" s="127"/>
      <c r="E48" s="113"/>
      <c r="F48" s="113"/>
      <c r="G48" s="18"/>
      <c r="H48" s="18"/>
      <c r="I48" s="13"/>
      <c r="J48" s="13"/>
      <c r="K48" s="13"/>
      <c r="L48" s="13"/>
      <c r="M48" s="13"/>
      <c r="N48" s="6"/>
      <c r="O48" s="6"/>
      <c r="P48" s="6"/>
      <c r="Q48" s="13"/>
      <c r="R48" s="13"/>
      <c r="S48" s="13"/>
    </row>
    <row r="49" customFormat="false" ht="19.5" hidden="false" customHeight="true" outlineLevel="0" collapsed="false">
      <c r="C49" s="113"/>
      <c r="D49" s="127"/>
      <c r="E49" s="113"/>
      <c r="F49" s="113"/>
      <c r="G49" s="18"/>
      <c r="H49" s="18"/>
      <c r="I49" s="13"/>
      <c r="J49" s="13"/>
      <c r="K49" s="13"/>
      <c r="L49" s="13"/>
      <c r="M49" s="13"/>
      <c r="N49" s="6"/>
      <c r="O49" s="6"/>
      <c r="P49" s="6"/>
      <c r="Q49" s="13"/>
      <c r="R49" s="13"/>
      <c r="S49" s="13"/>
    </row>
    <row r="50" customFormat="false" ht="19.5" hidden="false" customHeight="true" outlineLevel="0" collapsed="false">
      <c r="C50" s="113"/>
      <c r="D50" s="127"/>
      <c r="E50" s="113"/>
      <c r="F50" s="113"/>
      <c r="G50" s="18"/>
      <c r="H50" s="18"/>
      <c r="I50" s="13"/>
      <c r="J50" s="13"/>
      <c r="K50" s="13"/>
      <c r="L50" s="13"/>
      <c r="M50" s="13"/>
      <c r="N50" s="6"/>
      <c r="O50" s="6"/>
      <c r="P50" s="6"/>
      <c r="Q50" s="13"/>
      <c r="R50" s="13"/>
      <c r="S50" s="13"/>
    </row>
    <row r="51" customFormat="false" ht="19.5" hidden="false" customHeight="true" outlineLevel="0" collapsed="false">
      <c r="C51" s="113"/>
      <c r="D51" s="127"/>
      <c r="E51" s="113"/>
      <c r="F51" s="113"/>
      <c r="G51" s="18"/>
      <c r="H51" s="18"/>
      <c r="I51" s="13"/>
      <c r="J51" s="13"/>
      <c r="K51" s="13"/>
      <c r="L51" s="13"/>
      <c r="M51" s="13"/>
      <c r="N51" s="6"/>
      <c r="O51" s="6"/>
      <c r="P51" s="6"/>
      <c r="Q51" s="13"/>
      <c r="R51" s="13"/>
      <c r="S51" s="13"/>
    </row>
    <row r="52" customFormat="false" ht="19.5" hidden="false" customHeight="true" outlineLevel="0" collapsed="false">
      <c r="C52" s="113"/>
      <c r="D52" s="127"/>
      <c r="E52" s="113"/>
      <c r="F52" s="113"/>
      <c r="G52" s="18"/>
      <c r="H52" s="18"/>
      <c r="I52" s="13"/>
      <c r="J52" s="13"/>
      <c r="K52" s="13"/>
      <c r="L52" s="13"/>
      <c r="M52" s="13"/>
      <c r="N52" s="6"/>
      <c r="O52" s="6"/>
      <c r="P52" s="6"/>
      <c r="Q52" s="13"/>
      <c r="R52" s="13"/>
      <c r="S52" s="13"/>
    </row>
    <row r="53" customFormat="false" ht="19.5" hidden="false" customHeight="true" outlineLevel="0" collapsed="false">
      <c r="C53" s="113"/>
      <c r="D53" s="127"/>
      <c r="E53" s="113"/>
      <c r="F53" s="113"/>
      <c r="G53" s="18"/>
      <c r="H53" s="18"/>
      <c r="I53" s="13"/>
      <c r="J53" s="13"/>
      <c r="K53" s="13"/>
      <c r="L53" s="13"/>
      <c r="M53" s="13"/>
      <c r="N53" s="6"/>
      <c r="O53" s="6"/>
      <c r="P53" s="6"/>
      <c r="Q53" s="13"/>
      <c r="R53" s="13"/>
      <c r="S53" s="13"/>
    </row>
    <row r="54" customFormat="false" ht="19.5" hidden="false" customHeight="true" outlineLevel="0" collapsed="false">
      <c r="C54" s="113"/>
      <c r="D54" s="127"/>
      <c r="E54" s="113"/>
      <c r="F54" s="113"/>
      <c r="G54" s="18"/>
      <c r="H54" s="18"/>
      <c r="I54" s="13"/>
      <c r="J54" s="13"/>
      <c r="K54" s="13"/>
      <c r="L54" s="13"/>
      <c r="M54" s="13"/>
      <c r="N54" s="6"/>
      <c r="O54" s="6"/>
      <c r="P54" s="6"/>
      <c r="Q54" s="13"/>
      <c r="R54" s="13"/>
      <c r="S54" s="13"/>
    </row>
    <row r="55" customFormat="false" ht="19.5" hidden="false" customHeight="true" outlineLevel="0" collapsed="false">
      <c r="C55" s="113"/>
      <c r="D55" s="127"/>
      <c r="E55" s="113"/>
      <c r="F55" s="113"/>
      <c r="G55" s="18"/>
      <c r="H55" s="18"/>
      <c r="I55" s="13"/>
      <c r="J55" s="13"/>
      <c r="K55" s="13"/>
      <c r="L55" s="13"/>
      <c r="M55" s="13"/>
      <c r="N55" s="6"/>
      <c r="O55" s="6"/>
      <c r="P55" s="6"/>
      <c r="Q55" s="13"/>
      <c r="R55" s="13"/>
      <c r="S55" s="13"/>
    </row>
    <row r="56" customFormat="false" ht="19.5" hidden="false" customHeight="true" outlineLevel="0" collapsed="false">
      <c r="C56" s="113"/>
      <c r="D56" s="127"/>
      <c r="E56" s="113"/>
      <c r="F56" s="113"/>
      <c r="G56" s="18"/>
      <c r="H56" s="18"/>
      <c r="I56" s="13"/>
      <c r="J56" s="13"/>
      <c r="K56" s="13"/>
      <c r="L56" s="13"/>
      <c r="M56" s="13"/>
      <c r="N56" s="6"/>
      <c r="O56" s="6"/>
      <c r="P56" s="6"/>
      <c r="Q56" s="13"/>
      <c r="R56" s="13"/>
      <c r="S56" s="13"/>
    </row>
    <row r="57" customFormat="false" ht="19.5" hidden="false" customHeight="true" outlineLevel="0" collapsed="false">
      <c r="C57" s="113"/>
      <c r="D57" s="127"/>
      <c r="E57" s="113"/>
      <c r="F57" s="113"/>
      <c r="G57" s="18"/>
      <c r="H57" s="18"/>
      <c r="I57" s="13"/>
      <c r="J57" s="13"/>
      <c r="K57" s="13"/>
      <c r="L57" s="13"/>
      <c r="M57" s="13"/>
      <c r="N57" s="6"/>
      <c r="O57" s="6"/>
      <c r="P57" s="6"/>
      <c r="Q57" s="13"/>
      <c r="R57" s="13"/>
      <c r="S57" s="13"/>
    </row>
    <row r="58" customFormat="false" ht="19.5" hidden="false" customHeight="true" outlineLevel="0" collapsed="false">
      <c r="C58" s="113"/>
      <c r="D58" s="127"/>
      <c r="E58" s="113"/>
      <c r="F58" s="113"/>
      <c r="G58" s="18"/>
      <c r="H58" s="18"/>
      <c r="I58" s="13"/>
      <c r="J58" s="13"/>
      <c r="K58" s="13"/>
      <c r="L58" s="13"/>
      <c r="M58" s="13"/>
      <c r="N58" s="6"/>
      <c r="O58" s="6"/>
      <c r="P58" s="6"/>
      <c r="Q58" s="13"/>
      <c r="R58" s="13"/>
      <c r="S58" s="13"/>
    </row>
    <row r="59" customFormat="false" ht="19.5" hidden="false" customHeight="true" outlineLevel="0" collapsed="false">
      <c r="C59" s="113"/>
      <c r="D59" s="127"/>
      <c r="E59" s="113"/>
      <c r="F59" s="113"/>
      <c r="G59" s="18"/>
      <c r="H59" s="18"/>
      <c r="I59" s="13"/>
      <c r="J59" s="13"/>
      <c r="K59" s="13"/>
      <c r="L59" s="13"/>
      <c r="M59" s="13"/>
      <c r="N59" s="6"/>
      <c r="O59" s="6"/>
      <c r="P59" s="6"/>
      <c r="Q59" s="13"/>
      <c r="R59" s="13"/>
      <c r="S59" s="13"/>
    </row>
    <row r="60" customFormat="false" ht="19.5" hidden="false" customHeight="true" outlineLevel="0" collapsed="false">
      <c r="C60" s="113"/>
      <c r="D60" s="127"/>
      <c r="E60" s="113"/>
      <c r="F60" s="113"/>
      <c r="G60" s="18"/>
      <c r="H60" s="18"/>
      <c r="I60" s="13"/>
      <c r="J60" s="13"/>
      <c r="K60" s="13"/>
      <c r="L60" s="13"/>
      <c r="M60" s="13"/>
      <c r="N60" s="6"/>
      <c r="O60" s="6"/>
      <c r="P60" s="6"/>
      <c r="Q60" s="13"/>
      <c r="R60" s="13"/>
      <c r="S60" s="13"/>
    </row>
    <row r="61" customFormat="false" ht="19.5" hidden="false" customHeight="true" outlineLevel="0" collapsed="false">
      <c r="C61" s="113"/>
      <c r="D61" s="127"/>
      <c r="E61" s="113"/>
      <c r="F61" s="113"/>
      <c r="G61" s="18"/>
      <c r="H61" s="18"/>
      <c r="I61" s="13"/>
      <c r="J61" s="13"/>
      <c r="K61" s="13"/>
      <c r="L61" s="13"/>
      <c r="M61" s="13"/>
      <c r="N61" s="6"/>
      <c r="O61" s="6"/>
      <c r="P61" s="6"/>
      <c r="Q61" s="13"/>
      <c r="R61" s="13"/>
      <c r="S61" s="13"/>
    </row>
    <row r="62" customFormat="false" ht="19.5" hidden="false" customHeight="true" outlineLevel="0" collapsed="false">
      <c r="C62" s="113"/>
      <c r="D62" s="127"/>
      <c r="E62" s="113"/>
      <c r="F62" s="113"/>
      <c r="G62" s="18"/>
      <c r="H62" s="18"/>
      <c r="I62" s="13"/>
      <c r="J62" s="13"/>
      <c r="K62" s="13"/>
      <c r="L62" s="13"/>
      <c r="M62" s="13"/>
      <c r="N62" s="6"/>
      <c r="O62" s="6"/>
      <c r="P62" s="6"/>
      <c r="Q62" s="13"/>
      <c r="R62" s="13"/>
      <c r="S62" s="13"/>
    </row>
    <row r="63" customFormat="false" ht="19.5" hidden="false" customHeight="true" outlineLevel="0" collapsed="false">
      <c r="C63" s="113"/>
      <c r="D63" s="127"/>
      <c r="E63" s="113"/>
      <c r="F63" s="113"/>
      <c r="G63" s="18"/>
      <c r="H63" s="18"/>
      <c r="I63" s="13"/>
      <c r="J63" s="13"/>
      <c r="K63" s="13"/>
      <c r="L63" s="13"/>
      <c r="M63" s="13"/>
      <c r="N63" s="6"/>
      <c r="O63" s="6"/>
      <c r="P63" s="6"/>
      <c r="Q63" s="13"/>
      <c r="R63" s="13"/>
      <c r="S63" s="13"/>
    </row>
    <row r="64" customFormat="false" ht="19.5" hidden="false" customHeight="true" outlineLevel="0" collapsed="false">
      <c r="C64" s="113"/>
      <c r="D64" s="127"/>
      <c r="E64" s="113"/>
      <c r="F64" s="113"/>
      <c r="G64" s="18"/>
      <c r="H64" s="18"/>
      <c r="I64" s="13"/>
      <c r="J64" s="13"/>
      <c r="K64" s="13"/>
      <c r="L64" s="13"/>
      <c r="M64" s="13"/>
      <c r="N64" s="6"/>
      <c r="O64" s="6"/>
      <c r="P64" s="6"/>
      <c r="Q64" s="13"/>
      <c r="R64" s="13"/>
      <c r="S64" s="13"/>
    </row>
    <row r="65" customFormat="false" ht="19.5" hidden="false" customHeight="true" outlineLevel="0" collapsed="false">
      <c r="C65" s="113"/>
      <c r="D65" s="127"/>
      <c r="E65" s="113"/>
      <c r="F65" s="113"/>
      <c r="G65" s="18"/>
      <c r="H65" s="18"/>
      <c r="I65" s="13"/>
      <c r="J65" s="13"/>
      <c r="K65" s="13"/>
      <c r="L65" s="13"/>
      <c r="M65" s="13"/>
      <c r="N65" s="6"/>
      <c r="O65" s="6"/>
      <c r="P65" s="6"/>
      <c r="Q65" s="13"/>
      <c r="R65" s="13"/>
      <c r="S65" s="13"/>
    </row>
    <row r="66" customFormat="false" ht="19.5" hidden="false" customHeight="true" outlineLevel="0" collapsed="false">
      <c r="C66" s="113"/>
      <c r="D66" s="127"/>
      <c r="E66" s="113"/>
      <c r="F66" s="113"/>
      <c r="G66" s="18"/>
      <c r="H66" s="18"/>
      <c r="I66" s="13"/>
      <c r="J66" s="13"/>
      <c r="K66" s="13"/>
      <c r="L66" s="13"/>
      <c r="M66" s="13"/>
      <c r="N66" s="6"/>
      <c r="O66" s="6"/>
      <c r="P66" s="6"/>
      <c r="Q66" s="13"/>
      <c r="R66" s="13"/>
      <c r="S66" s="13"/>
    </row>
    <row r="67" customFormat="false" ht="19.5" hidden="false" customHeight="true" outlineLevel="0" collapsed="false">
      <c r="C67" s="113"/>
      <c r="D67" s="127"/>
      <c r="E67" s="113"/>
      <c r="F67" s="113"/>
      <c r="G67" s="18"/>
      <c r="H67" s="18"/>
      <c r="I67" s="13"/>
      <c r="J67" s="13"/>
      <c r="K67" s="13"/>
      <c r="L67" s="13"/>
      <c r="M67" s="13"/>
      <c r="N67" s="6"/>
      <c r="O67" s="6"/>
      <c r="P67" s="6"/>
      <c r="Q67" s="13"/>
      <c r="R67" s="13"/>
      <c r="S67" s="13"/>
    </row>
    <row r="68" customFormat="false" ht="19.5" hidden="false" customHeight="true" outlineLevel="0" collapsed="false">
      <c r="C68" s="113"/>
      <c r="D68" s="127"/>
      <c r="E68" s="113"/>
      <c r="F68" s="113"/>
      <c r="G68" s="18"/>
      <c r="H68" s="18"/>
      <c r="I68" s="13"/>
      <c r="J68" s="13"/>
      <c r="K68" s="13"/>
      <c r="L68" s="13"/>
      <c r="M68" s="13"/>
      <c r="N68" s="6"/>
      <c r="O68" s="6"/>
      <c r="P68" s="6"/>
      <c r="Q68" s="13"/>
      <c r="R68" s="13"/>
      <c r="S68" s="13"/>
    </row>
    <row r="69" customFormat="false" ht="19.5" hidden="false" customHeight="true" outlineLevel="0" collapsed="false">
      <c r="C69" s="113"/>
      <c r="D69" s="127"/>
      <c r="E69" s="113"/>
      <c r="F69" s="113"/>
      <c r="G69" s="18"/>
      <c r="H69" s="18"/>
      <c r="I69" s="13"/>
      <c r="J69" s="13"/>
      <c r="K69" s="13"/>
      <c r="L69" s="13"/>
      <c r="M69" s="13"/>
      <c r="N69" s="6"/>
      <c r="O69" s="6"/>
      <c r="P69" s="6"/>
      <c r="Q69" s="13"/>
      <c r="R69" s="13"/>
      <c r="S69" s="13"/>
    </row>
    <row r="70" customFormat="false" ht="19.5" hidden="false" customHeight="true" outlineLevel="0" collapsed="false">
      <c r="C70" s="113"/>
      <c r="D70" s="127"/>
      <c r="E70" s="113"/>
      <c r="F70" s="113"/>
      <c r="G70" s="18"/>
      <c r="H70" s="18"/>
      <c r="I70" s="13"/>
      <c r="J70" s="13"/>
      <c r="K70" s="13"/>
      <c r="L70" s="13"/>
      <c r="M70" s="13"/>
      <c r="N70" s="6"/>
      <c r="O70" s="6"/>
      <c r="P70" s="6"/>
      <c r="Q70" s="13"/>
      <c r="R70" s="13"/>
      <c r="S70" s="13"/>
    </row>
    <row r="71" customFormat="false" ht="19.5" hidden="false" customHeight="true" outlineLevel="0" collapsed="false">
      <c r="C71" s="113"/>
      <c r="D71" s="127"/>
      <c r="E71" s="113"/>
      <c r="F71" s="113"/>
      <c r="G71" s="18"/>
      <c r="H71" s="18"/>
      <c r="I71" s="13"/>
      <c r="J71" s="13"/>
      <c r="K71" s="13"/>
      <c r="L71" s="13"/>
      <c r="M71" s="13"/>
      <c r="N71" s="6"/>
      <c r="O71" s="6"/>
      <c r="P71" s="6"/>
      <c r="Q71" s="13"/>
      <c r="R71" s="13"/>
      <c r="S71" s="13"/>
    </row>
    <row r="72" customFormat="false" ht="19.5" hidden="false" customHeight="true" outlineLevel="0" collapsed="false">
      <c r="C72" s="113"/>
      <c r="D72" s="127"/>
      <c r="E72" s="113"/>
      <c r="F72" s="113"/>
      <c r="G72" s="18"/>
      <c r="H72" s="18"/>
      <c r="I72" s="13"/>
      <c r="J72" s="13"/>
      <c r="K72" s="13"/>
      <c r="L72" s="13"/>
      <c r="M72" s="13"/>
      <c r="N72" s="6"/>
      <c r="O72" s="6"/>
      <c r="P72" s="6"/>
      <c r="Q72" s="13"/>
      <c r="R72" s="13"/>
      <c r="S72" s="13"/>
    </row>
    <row r="73" customFormat="false" ht="19.5" hidden="false" customHeight="true" outlineLevel="0" collapsed="false">
      <c r="C73" s="113"/>
      <c r="D73" s="127"/>
      <c r="E73" s="113"/>
      <c r="F73" s="113"/>
      <c r="G73" s="18"/>
      <c r="H73" s="18"/>
      <c r="I73" s="13"/>
      <c r="J73" s="13"/>
      <c r="K73" s="13"/>
      <c r="L73" s="13"/>
      <c r="M73" s="13"/>
      <c r="N73" s="6"/>
      <c r="O73" s="6"/>
      <c r="P73" s="6"/>
      <c r="Q73" s="13"/>
      <c r="R73" s="13"/>
      <c r="S73" s="13"/>
    </row>
    <row r="74" customFormat="false" ht="19.5" hidden="false" customHeight="true" outlineLevel="0" collapsed="false">
      <c r="C74" s="113"/>
      <c r="D74" s="127"/>
      <c r="E74" s="113"/>
      <c r="F74" s="113"/>
      <c r="G74" s="18"/>
      <c r="H74" s="18"/>
      <c r="I74" s="13"/>
      <c r="J74" s="13"/>
      <c r="K74" s="13"/>
      <c r="L74" s="13"/>
      <c r="M74" s="13"/>
      <c r="N74" s="6"/>
      <c r="O74" s="6"/>
      <c r="P74" s="6"/>
      <c r="Q74" s="13"/>
      <c r="R74" s="13"/>
      <c r="S74" s="13"/>
    </row>
    <row r="75" customFormat="false" ht="19.5" hidden="false" customHeight="true" outlineLevel="0" collapsed="false">
      <c r="C75" s="113"/>
      <c r="D75" s="127"/>
      <c r="E75" s="113"/>
      <c r="F75" s="113"/>
      <c r="G75" s="18"/>
      <c r="H75" s="18"/>
      <c r="I75" s="13"/>
      <c r="J75" s="13"/>
      <c r="K75" s="13"/>
      <c r="L75" s="13"/>
      <c r="M75" s="13"/>
      <c r="N75" s="6"/>
      <c r="O75" s="6"/>
      <c r="P75" s="6"/>
      <c r="Q75" s="13"/>
      <c r="R75" s="13"/>
      <c r="S75" s="13"/>
    </row>
    <row r="76" customFormat="false" ht="19.5" hidden="false" customHeight="true" outlineLevel="0" collapsed="false">
      <c r="C76" s="113"/>
      <c r="D76" s="127"/>
      <c r="E76" s="113"/>
      <c r="F76" s="113"/>
      <c r="G76" s="18"/>
      <c r="H76" s="18"/>
      <c r="I76" s="13"/>
      <c r="J76" s="13"/>
      <c r="K76" s="13"/>
      <c r="L76" s="13"/>
      <c r="M76" s="13"/>
      <c r="N76" s="6"/>
      <c r="O76" s="6"/>
      <c r="P76" s="6"/>
      <c r="Q76" s="13"/>
      <c r="R76" s="13"/>
      <c r="S76" s="13"/>
    </row>
    <row r="77" customFormat="false" ht="19.5" hidden="false" customHeight="true" outlineLevel="0" collapsed="false">
      <c r="C77" s="113"/>
      <c r="D77" s="127"/>
      <c r="E77" s="113"/>
      <c r="F77" s="113"/>
      <c r="G77" s="18"/>
      <c r="H77" s="18"/>
      <c r="I77" s="13"/>
      <c r="J77" s="13"/>
      <c r="K77" s="13"/>
      <c r="L77" s="13"/>
      <c r="M77" s="13"/>
      <c r="N77" s="6"/>
      <c r="O77" s="6"/>
      <c r="P77" s="6"/>
      <c r="Q77" s="13"/>
      <c r="R77" s="13"/>
      <c r="S77" s="13"/>
    </row>
    <row r="78" customFormat="false" ht="19.5" hidden="false" customHeight="true" outlineLevel="0" collapsed="false">
      <c r="C78" s="113"/>
      <c r="D78" s="127"/>
      <c r="E78" s="113"/>
      <c r="F78" s="113"/>
      <c r="G78" s="18"/>
      <c r="H78" s="18"/>
      <c r="I78" s="13"/>
      <c r="J78" s="13"/>
      <c r="K78" s="13"/>
      <c r="L78" s="13"/>
      <c r="M78" s="13"/>
      <c r="N78" s="6"/>
      <c r="O78" s="6"/>
      <c r="P78" s="6"/>
      <c r="Q78" s="13"/>
      <c r="R78" s="13"/>
      <c r="S78" s="13"/>
    </row>
    <row r="79" customFormat="false" ht="19.5" hidden="false" customHeight="true" outlineLevel="0" collapsed="false">
      <c r="C79" s="113"/>
      <c r="D79" s="127"/>
      <c r="E79" s="113"/>
      <c r="F79" s="113"/>
      <c r="G79" s="18"/>
      <c r="H79" s="18"/>
      <c r="I79" s="13"/>
      <c r="J79" s="13"/>
      <c r="K79" s="13"/>
      <c r="L79" s="13"/>
      <c r="M79" s="13"/>
      <c r="N79" s="6"/>
      <c r="O79" s="6"/>
      <c r="P79" s="6"/>
      <c r="Q79" s="13"/>
      <c r="R79" s="13"/>
      <c r="S79" s="13"/>
    </row>
    <row r="80" customFormat="false" ht="19.5" hidden="false" customHeight="true" outlineLevel="0" collapsed="false">
      <c r="C80" s="113"/>
      <c r="D80" s="127"/>
      <c r="E80" s="113"/>
      <c r="F80" s="113"/>
      <c r="G80" s="18"/>
      <c r="H80" s="18"/>
      <c r="I80" s="13"/>
      <c r="J80" s="13"/>
      <c r="K80" s="13"/>
      <c r="L80" s="13"/>
      <c r="M80" s="13"/>
      <c r="N80" s="6"/>
      <c r="O80" s="6"/>
      <c r="P80" s="6"/>
      <c r="Q80" s="13"/>
      <c r="R80" s="13"/>
      <c r="S80" s="13"/>
    </row>
    <row r="81" customFormat="false" ht="19.5" hidden="false" customHeight="true" outlineLevel="0" collapsed="false">
      <c r="C81" s="113"/>
      <c r="D81" s="127"/>
      <c r="E81" s="113"/>
      <c r="F81" s="113"/>
      <c r="G81" s="18"/>
      <c r="H81" s="18"/>
      <c r="I81" s="13"/>
      <c r="J81" s="13"/>
      <c r="K81" s="13"/>
      <c r="L81" s="13"/>
      <c r="M81" s="13"/>
      <c r="N81" s="6"/>
      <c r="O81" s="6"/>
      <c r="P81" s="6"/>
      <c r="Q81" s="13"/>
      <c r="R81" s="13"/>
      <c r="S81" s="13"/>
    </row>
    <row r="82" customFormat="false" ht="19.5" hidden="false" customHeight="true" outlineLevel="0" collapsed="false">
      <c r="C82" s="113"/>
      <c r="D82" s="127"/>
      <c r="E82" s="113"/>
      <c r="F82" s="113"/>
      <c r="G82" s="18"/>
      <c r="H82" s="18"/>
      <c r="I82" s="13"/>
      <c r="J82" s="13"/>
      <c r="K82" s="13"/>
      <c r="L82" s="13"/>
      <c r="M82" s="13"/>
      <c r="N82" s="6"/>
      <c r="O82" s="6"/>
      <c r="P82" s="6"/>
      <c r="Q82" s="13"/>
      <c r="R82" s="13"/>
      <c r="S82" s="13"/>
    </row>
    <row r="83" customFormat="false" ht="19.5" hidden="false" customHeight="true" outlineLevel="0" collapsed="false">
      <c r="C83" s="113"/>
      <c r="D83" s="127"/>
      <c r="E83" s="113"/>
      <c r="F83" s="113"/>
      <c r="G83" s="18"/>
      <c r="H83" s="18"/>
      <c r="I83" s="13"/>
      <c r="J83" s="13"/>
      <c r="K83" s="13"/>
      <c r="L83" s="13"/>
      <c r="M83" s="13"/>
      <c r="N83" s="6"/>
      <c r="O83" s="6"/>
      <c r="P83" s="6"/>
      <c r="Q83" s="13"/>
      <c r="R83" s="13"/>
      <c r="S83" s="13"/>
    </row>
    <row r="84" customFormat="false" ht="19.5" hidden="false" customHeight="true" outlineLevel="0" collapsed="false">
      <c r="C84" s="113"/>
      <c r="D84" s="127"/>
      <c r="E84" s="113"/>
      <c r="F84" s="113"/>
      <c r="G84" s="18"/>
      <c r="H84" s="18"/>
      <c r="I84" s="13"/>
      <c r="J84" s="13"/>
      <c r="K84" s="13"/>
      <c r="L84" s="13"/>
      <c r="M84" s="13"/>
      <c r="N84" s="6"/>
      <c r="O84" s="6"/>
      <c r="P84" s="6"/>
      <c r="Q84" s="13"/>
      <c r="R84" s="13"/>
      <c r="S84" s="13"/>
    </row>
    <row r="85" customFormat="false" ht="19.5" hidden="false" customHeight="true" outlineLevel="0" collapsed="false">
      <c r="C85" s="113"/>
      <c r="D85" s="127"/>
      <c r="E85" s="113"/>
      <c r="F85" s="113"/>
      <c r="G85" s="18"/>
      <c r="H85" s="18"/>
      <c r="I85" s="13"/>
      <c r="J85" s="13"/>
      <c r="K85" s="13"/>
      <c r="L85" s="13"/>
      <c r="M85" s="13"/>
      <c r="N85" s="6"/>
      <c r="O85" s="6"/>
      <c r="P85" s="6"/>
      <c r="Q85" s="13"/>
      <c r="R85" s="13"/>
      <c r="S85" s="13"/>
    </row>
    <row r="86" customFormat="false" ht="19.5" hidden="false" customHeight="true" outlineLevel="0" collapsed="false">
      <c r="C86" s="113"/>
      <c r="D86" s="127"/>
      <c r="E86" s="113"/>
      <c r="F86" s="113"/>
      <c r="G86" s="18"/>
      <c r="H86" s="18"/>
      <c r="I86" s="13"/>
      <c r="J86" s="13"/>
      <c r="K86" s="13"/>
      <c r="L86" s="13"/>
      <c r="M86" s="13"/>
      <c r="N86" s="6"/>
      <c r="O86" s="6"/>
      <c r="P86" s="6"/>
      <c r="Q86" s="13"/>
      <c r="R86" s="13"/>
      <c r="S86" s="13"/>
    </row>
    <row r="87" customFormat="false" ht="19.5" hidden="false" customHeight="true" outlineLevel="0" collapsed="false">
      <c r="C87" s="113"/>
      <c r="D87" s="127"/>
      <c r="E87" s="113"/>
      <c r="F87" s="113"/>
      <c r="G87" s="18"/>
      <c r="H87" s="18"/>
      <c r="I87" s="13"/>
      <c r="J87" s="13"/>
      <c r="K87" s="13"/>
      <c r="L87" s="13"/>
      <c r="M87" s="13"/>
      <c r="N87" s="6"/>
      <c r="O87" s="6"/>
      <c r="P87" s="6"/>
      <c r="Q87" s="13"/>
      <c r="R87" s="13"/>
      <c r="S87" s="13"/>
    </row>
    <row r="88" customFormat="false" ht="19.5" hidden="false" customHeight="true" outlineLevel="0" collapsed="false">
      <c r="C88" s="113"/>
      <c r="D88" s="127"/>
      <c r="E88" s="113"/>
      <c r="F88" s="113"/>
      <c r="G88" s="18"/>
      <c r="H88" s="18"/>
      <c r="I88" s="13"/>
      <c r="J88" s="13"/>
      <c r="K88" s="13"/>
      <c r="L88" s="13"/>
      <c r="M88" s="13"/>
      <c r="N88" s="6"/>
      <c r="O88" s="6"/>
      <c r="P88" s="6"/>
      <c r="Q88" s="13"/>
      <c r="R88" s="13"/>
      <c r="S88" s="13"/>
    </row>
    <row r="89" customFormat="false" ht="19.5" hidden="false" customHeight="true" outlineLevel="0" collapsed="false">
      <c r="C89" s="113"/>
      <c r="D89" s="127"/>
      <c r="E89" s="113"/>
      <c r="F89" s="113"/>
      <c r="G89" s="18"/>
      <c r="H89" s="18"/>
      <c r="I89" s="13"/>
      <c r="J89" s="13"/>
      <c r="K89" s="13"/>
      <c r="L89" s="13"/>
      <c r="M89" s="13"/>
      <c r="N89" s="6"/>
      <c r="O89" s="6"/>
      <c r="P89" s="6"/>
      <c r="Q89" s="13"/>
      <c r="R89" s="13"/>
      <c r="S89" s="13"/>
    </row>
    <row r="90" customFormat="false" ht="19.5" hidden="false" customHeight="true" outlineLevel="0" collapsed="false">
      <c r="C90" s="113"/>
      <c r="D90" s="127"/>
      <c r="E90" s="113"/>
      <c r="F90" s="113"/>
      <c r="G90" s="18"/>
      <c r="H90" s="18"/>
      <c r="I90" s="13"/>
      <c r="J90" s="13"/>
      <c r="K90" s="13"/>
      <c r="L90" s="13"/>
      <c r="M90" s="13"/>
      <c r="N90" s="6"/>
      <c r="O90" s="6"/>
      <c r="P90" s="6"/>
      <c r="Q90" s="13"/>
      <c r="R90" s="13"/>
      <c r="S90" s="13"/>
    </row>
    <row r="91" customFormat="false" ht="19.5" hidden="false" customHeight="true" outlineLevel="0" collapsed="false">
      <c r="C91" s="113"/>
      <c r="D91" s="127"/>
      <c r="E91" s="113"/>
      <c r="F91" s="113"/>
      <c r="G91" s="18"/>
      <c r="H91" s="18"/>
      <c r="I91" s="13"/>
      <c r="J91" s="13"/>
      <c r="K91" s="13"/>
      <c r="L91" s="13"/>
      <c r="M91" s="13"/>
      <c r="N91" s="6"/>
      <c r="O91" s="6"/>
      <c r="P91" s="6"/>
      <c r="Q91" s="13"/>
      <c r="R91" s="13"/>
      <c r="S91" s="13"/>
    </row>
    <row r="92" customFormat="false" ht="19.5" hidden="false" customHeight="true" outlineLevel="0" collapsed="false">
      <c r="C92" s="113"/>
      <c r="D92" s="127"/>
      <c r="E92" s="113"/>
      <c r="F92" s="113"/>
      <c r="G92" s="18"/>
      <c r="H92" s="18"/>
      <c r="I92" s="13"/>
      <c r="J92" s="13"/>
      <c r="K92" s="13"/>
      <c r="L92" s="13"/>
      <c r="M92" s="13"/>
      <c r="N92" s="6"/>
      <c r="O92" s="6"/>
      <c r="P92" s="6"/>
      <c r="Q92" s="13"/>
      <c r="R92" s="13"/>
      <c r="S92" s="13"/>
    </row>
    <row r="93" customFormat="false" ht="19.5" hidden="false" customHeight="true" outlineLevel="0" collapsed="false">
      <c r="C93" s="113"/>
      <c r="D93" s="127"/>
      <c r="E93" s="113"/>
      <c r="F93" s="113"/>
      <c r="G93" s="18"/>
      <c r="H93" s="18"/>
      <c r="I93" s="13"/>
      <c r="J93" s="13"/>
      <c r="K93" s="13"/>
      <c r="L93" s="13"/>
      <c r="M93" s="13"/>
      <c r="N93" s="6"/>
      <c r="O93" s="6"/>
      <c r="P93" s="6"/>
      <c r="Q93" s="13"/>
      <c r="R93" s="13"/>
      <c r="S93" s="13"/>
    </row>
    <row r="94" customFormat="false" ht="19.5" hidden="false" customHeight="true" outlineLevel="0" collapsed="false">
      <c r="C94" s="113"/>
      <c r="D94" s="127"/>
      <c r="E94" s="113"/>
      <c r="F94" s="113"/>
      <c r="G94" s="18"/>
      <c r="H94" s="18"/>
      <c r="I94" s="13"/>
      <c r="J94" s="13"/>
      <c r="K94" s="13"/>
      <c r="L94" s="13"/>
      <c r="M94" s="13"/>
      <c r="N94" s="6"/>
      <c r="O94" s="6"/>
      <c r="P94" s="6"/>
      <c r="Q94" s="13"/>
      <c r="R94" s="13"/>
      <c r="S94" s="13"/>
    </row>
    <row r="95" customFormat="false" ht="19.5" hidden="false" customHeight="true" outlineLevel="0" collapsed="false">
      <c r="C95" s="113"/>
      <c r="D95" s="127"/>
      <c r="E95" s="113"/>
      <c r="F95" s="113"/>
      <c r="G95" s="18"/>
      <c r="H95" s="18"/>
      <c r="I95" s="13"/>
      <c r="J95" s="13"/>
      <c r="K95" s="13"/>
      <c r="L95" s="13"/>
      <c r="M95" s="13"/>
      <c r="N95" s="6"/>
      <c r="O95" s="6"/>
      <c r="P95" s="6"/>
      <c r="Q95" s="13"/>
      <c r="R95" s="13"/>
      <c r="S95" s="13"/>
    </row>
    <row r="96" customFormat="false" ht="19.5" hidden="false" customHeight="true" outlineLevel="0" collapsed="false">
      <c r="C96" s="113"/>
      <c r="D96" s="127"/>
      <c r="E96" s="113"/>
      <c r="F96" s="113"/>
      <c r="G96" s="18"/>
      <c r="H96" s="18"/>
      <c r="I96" s="13"/>
      <c r="J96" s="13"/>
      <c r="K96" s="13"/>
      <c r="L96" s="13"/>
      <c r="M96" s="13"/>
      <c r="N96" s="6"/>
      <c r="O96" s="6"/>
      <c r="P96" s="6"/>
      <c r="Q96" s="13"/>
      <c r="R96" s="13"/>
      <c r="S96" s="13"/>
    </row>
    <row r="97" customFormat="false" ht="19.5" hidden="false" customHeight="true" outlineLevel="0" collapsed="false">
      <c r="C97" s="113"/>
      <c r="D97" s="127"/>
      <c r="E97" s="113"/>
      <c r="F97" s="113"/>
      <c r="G97" s="18"/>
      <c r="H97" s="18"/>
      <c r="I97" s="13"/>
      <c r="J97" s="13"/>
      <c r="K97" s="13"/>
      <c r="L97" s="13"/>
      <c r="M97" s="13"/>
      <c r="N97" s="6"/>
      <c r="O97" s="6"/>
      <c r="P97" s="6"/>
      <c r="Q97" s="13"/>
      <c r="R97" s="13"/>
      <c r="S97" s="13"/>
    </row>
    <row r="98" customFormat="false" ht="19.5" hidden="false" customHeight="true" outlineLevel="0" collapsed="false">
      <c r="C98" s="113"/>
      <c r="D98" s="127"/>
      <c r="E98" s="113"/>
      <c r="F98" s="113"/>
      <c r="G98" s="18"/>
      <c r="H98" s="18"/>
      <c r="I98" s="13"/>
      <c r="J98" s="13"/>
      <c r="K98" s="13"/>
      <c r="L98" s="13"/>
      <c r="M98" s="13"/>
      <c r="N98" s="6"/>
      <c r="O98" s="6"/>
      <c r="P98" s="6"/>
    </row>
    <row r="99" customFormat="false" ht="19.5" hidden="false" customHeight="true" outlineLevel="0" collapsed="false"/>
    <row r="100" customFormat="false" ht="19.5" hidden="false" customHeight="true" outlineLevel="0" collapsed="false"/>
    <row r="101" customFormat="false" ht="19.5" hidden="false" customHeight="true" outlineLevel="0" collapsed="false"/>
    <row r="102" customFormat="false" ht="19.5" hidden="false" customHeight="true" outlineLevel="0" collapsed="false"/>
    <row r="103" customFormat="false" ht="19.5" hidden="false" customHeight="true" outlineLevel="0" collapsed="false"/>
    <row r="104" customFormat="false" ht="19.5" hidden="false" customHeight="true" outlineLevel="0" collapsed="false"/>
    <row r="105" customFormat="false" ht="19.5" hidden="false" customHeight="true" outlineLevel="0" collapsed="false"/>
    <row r="106" customFormat="false" ht="19.5" hidden="false" customHeight="true" outlineLevel="0" collapsed="false"/>
  </sheetData>
  <sheetProtection sheet="true" password="c143" objects="true" scenarios="true"/>
  <mergeCells count="54">
    <mergeCell ref="B1:D1"/>
    <mergeCell ref="G5:H5"/>
    <mergeCell ref="B7:B8"/>
    <mergeCell ref="C7:C8"/>
    <mergeCell ref="D7:D8"/>
    <mergeCell ref="E7:E8"/>
    <mergeCell ref="I7:I10"/>
    <mergeCell ref="J7:J10"/>
    <mergeCell ref="K7:K10"/>
    <mergeCell ref="L7:L8"/>
    <mergeCell ref="M7:M10"/>
    <mergeCell ref="N7:N10"/>
    <mergeCell ref="O7:O10"/>
    <mergeCell ref="P7:P8"/>
    <mergeCell ref="Q7:Q8"/>
    <mergeCell ref="T7:T8"/>
    <mergeCell ref="U7:U10"/>
    <mergeCell ref="V7:V8"/>
    <mergeCell ref="B11:B12"/>
    <mergeCell ref="C11:C12"/>
    <mergeCell ref="D11:D12"/>
    <mergeCell ref="E11:E12"/>
    <mergeCell ref="I11:I12"/>
    <mergeCell ref="J11:J12"/>
    <mergeCell ref="K11:K12"/>
    <mergeCell ref="L11:L12"/>
    <mergeCell ref="M11:M12"/>
    <mergeCell ref="N11:N12"/>
    <mergeCell ref="O11:O12"/>
    <mergeCell ref="P11:P12"/>
    <mergeCell ref="Q11:Q12"/>
    <mergeCell ref="T11:T12"/>
    <mergeCell ref="U11:U12"/>
    <mergeCell ref="V11:V12"/>
    <mergeCell ref="B13:B14"/>
    <mergeCell ref="C13:C14"/>
    <mergeCell ref="D13:D14"/>
    <mergeCell ref="E13:E14"/>
    <mergeCell ref="I13:I15"/>
    <mergeCell ref="J13:J15"/>
    <mergeCell ref="K13:K15"/>
    <mergeCell ref="L13:L14"/>
    <mergeCell ref="M13:M15"/>
    <mergeCell ref="N13:N15"/>
    <mergeCell ref="O13:O15"/>
    <mergeCell ref="P13:P14"/>
    <mergeCell ref="Q13:Q14"/>
    <mergeCell ref="T13:T14"/>
    <mergeCell ref="U13:U15"/>
    <mergeCell ref="B17:G17"/>
    <mergeCell ref="R17:T17"/>
    <mergeCell ref="B18:H18"/>
    <mergeCell ref="R18:T18"/>
    <mergeCell ref="B19:G19"/>
  </mergeCells>
  <conditionalFormatting sqref="G7:H15 R7:R15">
    <cfRule type="expression" priority="2" aboveAverage="0" equalAverage="0" bottom="0" percent="0" rank="0" text="" dxfId="0">
      <formula>LEN(TRIM(G7))&gt;0</formula>
    </cfRule>
    <cfRule type="expression" priority="3" aboveAverage="0" equalAverage="0" bottom="0" percent="0" rank="0" text="" dxfId="1">
      <formula>LEN(TRIM(G7))&gt;0</formula>
    </cfRule>
    <cfRule type="expression" priority="4" aboveAverage="0" equalAverage="0" bottom="0" percent="0" rank="0" text="" dxfId="2">
      <formula>LEN(TRIM(G7))=0</formula>
    </cfRule>
  </conditionalFormatting>
  <conditionalFormatting sqref="G7:H15">
    <cfRule type="expression" priority="5" aboveAverage="0" equalAverage="0" bottom="0" percent="0" rank="0" text="" dxfId="3">
      <formula>LEN(TRIM(G7))&gt;0</formula>
    </cfRule>
  </conditionalFormatting>
  <conditionalFormatting sqref="T7 T9:T11">
    <cfRule type="cellIs" priority="6" operator="equal" aboveAverage="0" equalAverage="0" bottom="0" percent="0" rank="0" text="" dxfId="4">
      <formula>"NEVYHOVUJE"</formula>
    </cfRule>
    <cfRule type="cellIs" priority="7" operator="equal" aboveAverage="0" equalAverage="0" bottom="0" percent="0" rank="0" text="" dxfId="5">
      <formula>"VYHOVUJE"</formula>
    </cfRule>
  </conditionalFormatting>
  <conditionalFormatting sqref="T13 T15">
    <cfRule type="cellIs" priority="8" operator="equal" aboveAverage="0" equalAverage="0" bottom="0" percent="0" rank="0" text="" dxfId="6">
      <formula>"NEVYHOVUJE"</formula>
    </cfRule>
    <cfRule type="cellIs" priority="9" operator="equal" aboveAverage="0" equalAverage="0" bottom="0" percent="0" rank="0" text="" dxfId="7">
      <formula>"VYHOVUJE"</formula>
    </cfRule>
  </conditionalFormatting>
  <dataValidations count="2">
    <dataValidation allowBlank="true" errorStyle="stop" operator="between" showDropDown="false" showErrorMessage="true" showInputMessage="true" sqref="E7 E9:E11" type="list">
      <formula1>"ks,bal,sada,m,"</formula1>
      <formula2>0</formula2>
    </dataValidation>
    <dataValidation allowBlank="true" errorStyle="stop" operator="between" showDropDown="false" showErrorMessage="true" showInputMessage="true" sqref="V7 V9:V11" type="list">
      <formula1>#ref!</formula1>
      <formula2>0</formula2>
    </dataValidation>
  </dataValidations>
  <hyperlinks>
    <hyperlink ref="H6" location="'Výpočetní technika'!B18" display="Odkaz na splnění požadavku Energy star nebo TCO Certified a energetický štítek*"/>
  </hyperlinks>
  <printOptions headings="false" gridLines="false" gridLinesSet="true" horizontalCentered="false" verticalCentered="false"/>
  <pageMargins left="0.196527777777778" right="0.157638888888889" top="0.157638888888889" bottom="0.118055555555556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8"/>
  <sheetViews>
    <sheetView showFormulas="false" showGridLines="true" showRowColHeaders="true" showZeros="true" rightToLeft="false" tabSelected="false" showOutlineSymbols="true" defaultGridColor="true" view="normal" topLeftCell="A1" colorId="64" zoomScale="57" zoomScaleNormal="57" zoomScalePageLayoutView="100" workbookViewId="0">
      <selection pane="topLeft" activeCell="I1" activeCellId="1" sqref="G33:H33 I1"/>
    </sheetView>
  </sheetViews>
  <sheetFormatPr defaultColWidth="8.6953125" defaultRowHeight="15" zeroHeight="false" outlineLevelRow="0" outlineLevelCol="0"/>
  <cols>
    <col collapsed="false" customWidth="true" hidden="false" outlineLevel="0" max="1" min="1" style="0" width="162.29"/>
  </cols>
  <sheetData>
    <row r="1" customFormat="false" ht="371.25" hidden="false" customHeight="true" outlineLevel="0" collapsed="false">
      <c r="A1" s="128" t="s">
        <v>63</v>
      </c>
      <c r="B1" s="129"/>
    </row>
    <row r="2" customFormat="false" ht="72.75" hidden="false" customHeight="true" outlineLevel="0" collapsed="false">
      <c r="A2" s="130" t="s">
        <v>64</v>
      </c>
      <c r="B2" s="131"/>
    </row>
    <row r="8" customFormat="false" ht="15.75" hidden="false" customHeight="false" outlineLevel="0" collapsed="false">
      <c r="A8" s="132"/>
    </row>
  </sheetData>
  <sheetProtection algorithmName="SHA-512" hashValue="VjYav/fLOR7LrYLqVPOwEyAYJyEW+ZyoiLvhBvZCXi3i5aGCwDg3wLVBqdNOTQ7jmZmmx3XJ0V8QqJUvddJZfQ==" saltValue="RvLy7xdKDUahrA/9yclxGA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LibreOffice/7.3.6.2$Windows_X86_64 LibreOffice_project/c28ca90fd6e1a19e189fc16c05f8f8924961e12e</Application>
  <AppVersion>15.0000</AppVersion>
  <Company>Západočeská Univerzita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2014-03-05T12:43:32Z</dcterms:created>
  <dc:creator>Zdeněk ŘEŽÁBEK</dc:creator>
  <dc:description>verze k 08.03.2021</dc:description>
  <dc:language>cs-CZ</dc:language>
  <cp:lastModifiedBy/>
  <cp:lastPrinted>2025-08-05T05:42:10Z</cp:lastPrinted>
  <dcterms:modified xsi:type="dcterms:W3CDTF">2025-11-20T07:41:06Z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