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09\"/>
    </mc:Choice>
  </mc:AlternateContent>
  <xr:revisionPtr revIDLastSave="0" documentId="13_ncr:1_{A0CD59E7-8AAA-409C-9582-2B0799A956AB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S10" i="1"/>
  <c r="T7" i="1"/>
  <c r="S8" i="1"/>
  <c r="S9" i="1" l="1"/>
  <c r="P9" i="1"/>
  <c r="S7" i="1"/>
  <c r="P7" i="1"/>
  <c r="Q13" i="1" s="1"/>
  <c r="R13" i="1" l="1"/>
</calcChain>
</file>

<file path=xl/sharedStrings.xml><?xml version="1.0" encoding="utf-8"?>
<sst xmlns="http://schemas.openxmlformats.org/spreadsheetml/2006/main" count="50" uniqueCount="44">
  <si>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</si>
  <si>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</si>
  <si>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</si>
  <si>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</si>
  <si>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</si>
  <si>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</si>
  <si>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</si>
  <si>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</si>
  <si>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</si>
  <si>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</si>
  <si>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</si>
  <si>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</si>
  <si>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</si>
  <si>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</si>
  <si>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</si>
  <si>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</si>
  <si>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</si>
  <si>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</si>
  <si>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</si>
  <si>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</si>
  <si>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</si>
  <si>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</si>
  <si>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</si>
  <si>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</si>
  <si>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</si>
  <si>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</si>
  <si>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</si>
  <si>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</si>
  <si>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</si>
  <si>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21 dní</t>
  </si>
  <si>
    <t>Společná fakura</t>
  </si>
  <si>
    <t>NE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</si>
  <si>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</si>
  <si>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209 - 2025 </t>
  </si>
  <si>
    <t>Notebook 14"</t>
  </si>
  <si>
    <t>Notebook klasické konstrukce, celokovový (unibody).
Displej: 14" OLED, poměr stran 16:10, rozlišení 1920 x 1200 px.
Min. 8 jádrový procesor s výkonem min. 18 000 bodů v https://www.cpubenchmark.net/ (k 15.10.2025).
32 GB RAM s frekvencí 8 448 MHz.
Úložiště 1TB, M2.
Integrovaná grafická karta.
Konektivita: min. 2x USB-A 3.2 Gen 1, 2x USB-C, HDMI, Combo Audio Jack.
WiFi 7.
Čtečka otisků prstů.
Podsvícená klávesnice s českou lokalizací.
Webkamera 1 080 px.
Kapacita baterie min. 57Wh, udávaná maximální výdrž alespoň 24h.
Nabíjení přes USB-C, včetně napájecího adaptéru.
Hmotnost max. 1,5 kg.
Záruka 3 roky.</t>
  </si>
  <si>
    <t>Operační systém Windows 11 pro, předinstalovaný (nesmí to být licence typu K12 (EDU)).
OS Windows požadujeme z důvodu kompatibility s interními aplikacemi ZČU (Stag, Magion,...).</t>
  </si>
  <si>
    <t>Záruka na zboží 3 roky.</t>
  </si>
  <si>
    <t>Notebook 16"</t>
  </si>
  <si>
    <t>Pokud financováno z projektových prostředků, pak ŘEŠITEL uvede: NÁZEV A ČÍSLO DOTAČNÍHO PROJEKTU</t>
  </si>
  <si>
    <t>Mgr. Jan Král, 
Tel.: 37763 6123</t>
  </si>
  <si>
    <t>Klatovská 51, 
301 00 Plzeň,
Fakulta pedagogická - Děkanát,
místnost KL 221</t>
  </si>
  <si>
    <r>
      <t xml:space="preserve">Záruka na zboží </t>
    </r>
    <r>
      <rPr>
        <sz val="11"/>
        <color rgb="FFFF0000"/>
        <rFont val="Calibri"/>
        <family val="2"/>
        <charset val="238"/>
        <scheme val="minor"/>
      </rPr>
      <t>min. 36 měsíců</t>
    </r>
    <r>
      <rPr>
        <sz val="11"/>
        <rFont val="Calibri"/>
        <family val="2"/>
        <charset val="238"/>
        <scheme val="minor"/>
      </rPr>
      <t>, servis NBD on-site.</t>
    </r>
  </si>
  <si>
    <r>
      <t xml:space="preserve">Notebook klasické konstrukce, celokovový (unibody).
Displej: 16" IPS, antireflexní, poměr stran 16:10, rozlišení 1920 x 1200 px, 60 Hz, svítivost 300 Nits.
Min. 6 jádrový procesor s výkonem min. 20 000 bodů v https://www.cpubenchmark.net/ (k 15.10.2025).
16 GB RAM s frekvencí 5 600 MHz, jeden volný slot pro rozšíření.
Úložiště 512 GB, M2, jeden volný M2 slot pro rozšíření.
Integrovaná grafická karta.
Konektivita: min. 2x USB 3.0 type A nebo lepší, 2x USB-C, HDMI, RJ-45, Combo Audio Jack.
WiFi 6, Bluetooth v5.3.
Čtečka otisků prstů.
Podsvícená klávesnice s numerickým blokem a českou lokalizací.
Webkamera 1 080 px.
Kapacita baterie min. 64Wh, udávaná maximální výdrž alepoň 15h.
Nabíjení přes USB-C, včetně napájecího adaptéru.
Hmotnost max. 1,8 kg.
</t>
    </r>
    <r>
      <rPr>
        <sz val="11"/>
        <rFont val="Calibri"/>
        <family val="2"/>
        <charset val="238"/>
        <scheme val="minor"/>
      </rPr>
      <t xml:space="preserve">Záruka </t>
    </r>
    <r>
      <rPr>
        <sz val="11"/>
        <color rgb="FFFF0000"/>
        <rFont val="Calibri"/>
        <family val="2"/>
        <charset val="238"/>
        <scheme val="minor"/>
      </rPr>
      <t>min. 36 měsíců</t>
    </r>
    <r>
      <rPr>
        <sz val="11"/>
        <rFont val="Calibri"/>
        <family val="2"/>
        <charset val="238"/>
        <scheme val="minor"/>
      </rPr>
      <t xml:space="preserve"> NBD on-sit</t>
    </r>
    <r>
      <rPr>
        <sz val="11"/>
        <color theme="1"/>
        <rFont val="Calibri"/>
        <family val="2"/>
        <charset val="238"/>
        <scheme val="minor"/>
      </rPr>
      <t>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</si>
</sst>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7" fillId="0" borderId="0"/>
    <xf numFmtId="0" fontId="8" fillId="0" borderId="0"/>
    <xf numFmtId="0" fontId="24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25" fillId="4" borderId="4" xfId="3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5" xfId="0" applyNumberForma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left" vertical="center" wrapText="1" indent="1"/>
    </xf>
    <xf numFmtId="0" fontId="4" fillId="3" borderId="12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23" fillId="4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2" fillId="6" borderId="17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 indent="1"/>
    </xf>
    <xf numFmtId="0" fontId="12" fillId="6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12" fillId="3" borderId="21" xfId="0" applyNumberFormat="1" applyFon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3" fillId="4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2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12" fillId="3" borderId="13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3" fillId="4" borderId="18" xfId="0" applyFont="1" applyFill="1" applyBorder="1" applyAlignment="1" applyProtection="1">
      <alignment horizontal="left" vertical="center" wrapText="1" indent="1"/>
      <protection locked="0"/>
    </xf>
    <xf numFmtId="0" fontId="13" fillId="4" borderId="14" xfId="0" applyFont="1" applyFill="1" applyBorder="1" applyAlignment="1" applyProtection="1">
      <alignment horizontal="left" vertical="center" wrapText="1" indent="1"/>
      <protection locked="0"/>
    </xf>
    <xf numFmtId="0" fontId="13" fillId="4" borderId="19" xfId="0" applyFont="1" applyFill="1" applyBorder="1" applyAlignment="1" applyProtection="1">
      <alignment horizontal="left" vertical="center" wrapText="1" indent="1"/>
      <protection locked="0"/>
    </xf>
    <xf numFmtId="0" fontId="13" fillId="4" borderId="13" xfId="0" applyFont="1" applyFill="1" applyBorder="1" applyAlignment="1" applyProtection="1">
      <alignment horizontal="left" vertical="center" wrapText="1" indent="1"/>
      <protection locked="0"/>
    </xf>
    <xf numFmtId="164" fontId="13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zoomScale="46" zoomScaleNormal="46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5.85546875" style="4" customWidth="1"/>
    <col min="4" max="4" width="12.28515625" style="120" customWidth="1"/>
    <col min="5" max="5" width="10.5703125" style="21" customWidth="1"/>
    <col min="6" max="6" width="144.28515625" style="4" customWidth="1"/>
    <col min="7" max="7" width="42.71093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28.28515625" style="1" hidden="1" customWidth="1"/>
    <col min="12" max="12" width="29.5703125" style="1" customWidth="1"/>
    <col min="13" max="13" width="22.140625" style="1" customWidth="1"/>
    <col min="14" max="14" width="32.85546875" style="5" customWidth="1"/>
    <col min="15" max="15" width="25" style="5" customWidth="1"/>
    <col min="16" max="16" width="17.7109375" style="5" hidden="1" customWidth="1"/>
    <col min="17" max="17" width="21.28515625" style="1" customWidth="1"/>
    <col min="18" max="18" width="24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3.5703125" style="16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12</v>
      </c>
      <c r="D6" s="28" t="s">
        <v>4</v>
      </c>
      <c r="E6" s="28" t="s">
        <v>13</v>
      </c>
      <c r="F6" s="28" t="s">
        <v>14</v>
      </c>
      <c r="G6" s="29" t="s">
        <v>27</v>
      </c>
      <c r="H6" s="30" t="s">
        <v>32</v>
      </c>
      <c r="I6" s="31" t="s">
        <v>15</v>
      </c>
      <c r="J6" s="28" t="s">
        <v>16</v>
      </c>
      <c r="K6" s="32" t="s">
        <v>39</v>
      </c>
      <c r="L6" s="33" t="s">
        <v>17</v>
      </c>
      <c r="M6" s="34" t="s">
        <v>18</v>
      </c>
      <c r="N6" s="33" t="s">
        <v>19</v>
      </c>
      <c r="O6" s="28" t="s">
        <v>25</v>
      </c>
      <c r="P6" s="33" t="s">
        <v>20</v>
      </c>
      <c r="Q6" s="28" t="s">
        <v>5</v>
      </c>
      <c r="R6" s="35" t="s">
        <v>6</v>
      </c>
      <c r="S6" s="32" t="s">
        <v>7</v>
      </c>
      <c r="T6" s="32" t="s">
        <v>8</v>
      </c>
      <c r="U6" s="33" t="s">
        <v>21</v>
      </c>
      <c r="V6" s="33" t="s">
        <v>22</v>
      </c>
    </row>
    <row r="7" spans="1:22" ht="261.75" customHeight="1" thickTop="1" x14ac:dyDescent="0.25">
      <c r="A7" s="36"/>
      <c r="B7" s="37">
        <v>1</v>
      </c>
      <c r="C7" s="38" t="s">
        <v>34</v>
      </c>
      <c r="D7" s="39">
        <v>1</v>
      </c>
      <c r="E7" s="40" t="s">
        <v>28</v>
      </c>
      <c r="F7" s="41" t="s">
        <v>35</v>
      </c>
      <c r="G7" s="121"/>
      <c r="H7" s="121"/>
      <c r="I7" s="42" t="s">
        <v>30</v>
      </c>
      <c r="J7" s="43" t="s">
        <v>31</v>
      </c>
      <c r="K7" s="42"/>
      <c r="L7" s="44" t="s">
        <v>37</v>
      </c>
      <c r="M7" s="45" t="s">
        <v>40</v>
      </c>
      <c r="N7" s="45" t="s">
        <v>41</v>
      </c>
      <c r="O7" s="46" t="s">
        <v>29</v>
      </c>
      <c r="P7" s="47">
        <f>D7*Q7</f>
        <v>18500</v>
      </c>
      <c r="Q7" s="48">
        <v>18500</v>
      </c>
      <c r="R7" s="125"/>
      <c r="S7" s="49">
        <f>D7*R7</f>
        <v>0</v>
      </c>
      <c r="T7" s="50" t="str">
        <f>IF(R7+R8, IF(R7+R8&gt;Q7,"NEVYHOVUJE","VYHOVUJE")," ")</f>
        <v xml:space="preserve"> </v>
      </c>
      <c r="U7" s="51"/>
      <c r="V7" s="52" t="s">
        <v>11</v>
      </c>
    </row>
    <row r="8" spans="1:22" ht="52.5" customHeight="1" x14ac:dyDescent="0.25">
      <c r="A8" s="36"/>
      <c r="B8" s="53"/>
      <c r="C8" s="54"/>
      <c r="D8" s="55"/>
      <c r="E8" s="56"/>
      <c r="F8" s="57" t="s">
        <v>36</v>
      </c>
      <c r="G8" s="122"/>
      <c r="H8" s="58" t="s">
        <v>31</v>
      </c>
      <c r="I8" s="59"/>
      <c r="J8" s="60"/>
      <c r="K8" s="59"/>
      <c r="L8" s="61"/>
      <c r="M8" s="62"/>
      <c r="N8" s="62"/>
      <c r="O8" s="63"/>
      <c r="P8" s="64"/>
      <c r="Q8" s="65"/>
      <c r="R8" s="126"/>
      <c r="S8" s="66">
        <f>D7*R8</f>
        <v>0</v>
      </c>
      <c r="T8" s="67"/>
      <c r="U8" s="68"/>
      <c r="V8" s="69"/>
    </row>
    <row r="9" spans="1:22" ht="254.25" customHeight="1" x14ac:dyDescent="0.25">
      <c r="A9" s="36"/>
      <c r="B9" s="70">
        <v>2</v>
      </c>
      <c r="C9" s="71" t="s">
        <v>38</v>
      </c>
      <c r="D9" s="72">
        <v>1</v>
      </c>
      <c r="E9" s="73" t="s">
        <v>28</v>
      </c>
      <c r="F9" s="74" t="s">
        <v>43</v>
      </c>
      <c r="G9" s="123"/>
      <c r="H9" s="123"/>
      <c r="I9" s="59"/>
      <c r="J9" s="60"/>
      <c r="K9" s="59"/>
      <c r="L9" s="75" t="s">
        <v>42</v>
      </c>
      <c r="M9" s="62"/>
      <c r="N9" s="62"/>
      <c r="O9" s="63"/>
      <c r="P9" s="76">
        <f>D9*Q9</f>
        <v>22000</v>
      </c>
      <c r="Q9" s="77">
        <v>22000</v>
      </c>
      <c r="R9" s="127"/>
      <c r="S9" s="78">
        <f>D9*R9</f>
        <v>0</v>
      </c>
      <c r="T9" s="79" t="str">
        <f>IF(R9+R10, IF(R9+R10&gt;Q9,"NEVYHOVUJE","VYHOVUJE")," ")</f>
        <v xml:space="preserve"> </v>
      </c>
      <c r="U9" s="68"/>
      <c r="V9" s="80" t="s">
        <v>11</v>
      </c>
    </row>
    <row r="10" spans="1:22" ht="57" customHeight="1" thickBot="1" x14ac:dyDescent="0.3">
      <c r="A10" s="36"/>
      <c r="B10" s="81"/>
      <c r="C10" s="82"/>
      <c r="D10" s="83"/>
      <c r="E10" s="84"/>
      <c r="F10" s="85" t="s">
        <v>36</v>
      </c>
      <c r="G10" s="124"/>
      <c r="H10" s="86" t="s">
        <v>31</v>
      </c>
      <c r="I10" s="87"/>
      <c r="J10" s="82"/>
      <c r="K10" s="87"/>
      <c r="L10" s="88"/>
      <c r="M10" s="89"/>
      <c r="N10" s="89"/>
      <c r="O10" s="90"/>
      <c r="P10" s="91"/>
      <c r="Q10" s="92"/>
      <c r="R10" s="128"/>
      <c r="S10" s="93">
        <f>D9*R10</f>
        <v>0</v>
      </c>
      <c r="T10" s="94"/>
      <c r="U10" s="95"/>
      <c r="V10" s="96"/>
    </row>
    <row r="11" spans="1:22" ht="17.45" customHeight="1" thickTop="1" thickBot="1" x14ac:dyDescent="0.3">
      <c r="B11" s="97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98" t="s">
        <v>24</v>
      </c>
      <c r="C12" s="98"/>
      <c r="D12" s="98"/>
      <c r="E12" s="98"/>
      <c r="F12" s="98"/>
      <c r="G12" s="98"/>
      <c r="H12" s="99"/>
      <c r="I12" s="99"/>
      <c r="J12" s="100"/>
      <c r="K12" s="100"/>
      <c r="L12" s="26"/>
      <c r="M12" s="26"/>
      <c r="N12" s="26"/>
      <c r="O12" s="101"/>
      <c r="P12" s="101"/>
      <c r="Q12" s="102" t="s">
        <v>9</v>
      </c>
      <c r="R12" s="103" t="s">
        <v>10</v>
      </c>
      <c r="S12" s="104"/>
      <c r="T12" s="105"/>
      <c r="U12" s="106"/>
      <c r="V12" s="107"/>
    </row>
    <row r="13" spans="1:22" ht="50.45" customHeight="1" thickTop="1" thickBot="1" x14ac:dyDescent="0.3">
      <c r="B13" s="108" t="s">
        <v>23</v>
      </c>
      <c r="C13" s="108"/>
      <c r="D13" s="108"/>
      <c r="E13" s="108"/>
      <c r="F13" s="108"/>
      <c r="G13" s="108"/>
      <c r="H13" s="108"/>
      <c r="I13" s="109"/>
      <c r="L13" s="6"/>
      <c r="M13" s="6"/>
      <c r="N13" s="6"/>
      <c r="O13" s="110"/>
      <c r="P13" s="110"/>
      <c r="Q13" s="111">
        <f>SUM(P7:P10)</f>
        <v>40500</v>
      </c>
      <c r="R13" s="112">
        <f>SUM(S7:S10)</f>
        <v>0</v>
      </c>
      <c r="S13" s="113"/>
      <c r="T13" s="114"/>
    </row>
    <row r="14" spans="1:22" ht="15.75" thickTop="1" x14ac:dyDescent="0.25">
      <c r="B14" s="115" t="s">
        <v>26</v>
      </c>
      <c r="C14" s="115"/>
      <c r="D14" s="115"/>
      <c r="E14" s="115"/>
      <c r="F14" s="115"/>
      <c r="G14" s="115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25">
      <c r="B15" s="116"/>
      <c r="C15" s="116"/>
      <c r="D15" s="116"/>
      <c r="E15" s="116"/>
      <c r="F15" s="116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x14ac:dyDescent="0.25">
      <c r="B16" s="116"/>
      <c r="C16" s="116"/>
      <c r="D16" s="116"/>
      <c r="E16" s="116"/>
      <c r="F16" s="116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17"/>
      <c r="C17" s="118"/>
      <c r="D17" s="118"/>
      <c r="E17" s="118"/>
      <c r="F17" s="118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ht="19.899999999999999" customHeight="1" x14ac:dyDescent="0.25">
      <c r="C18" s="100"/>
      <c r="D18" s="119"/>
      <c r="E18" s="100"/>
      <c r="F18" s="100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ht="19.899999999999999" customHeight="1" x14ac:dyDescent="0.25">
      <c r="C19" s="100"/>
      <c r="D19" s="119"/>
      <c r="E19" s="100"/>
      <c r="F19" s="100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100"/>
      <c r="D20" s="119"/>
      <c r="E20" s="100"/>
      <c r="F20" s="100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00"/>
      <c r="D21" s="119"/>
      <c r="E21" s="100"/>
      <c r="F21" s="100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00"/>
      <c r="D22" s="119"/>
      <c r="E22" s="100"/>
      <c r="F22" s="100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00"/>
      <c r="D23" s="119"/>
      <c r="E23" s="100"/>
      <c r="F23" s="100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00"/>
      <c r="D24" s="119"/>
      <c r="E24" s="100"/>
      <c r="F24" s="100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00"/>
      <c r="D25" s="119"/>
      <c r="E25" s="100"/>
      <c r="F25" s="100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00"/>
      <c r="D26" s="119"/>
      <c r="E26" s="100"/>
      <c r="F26" s="100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00"/>
      <c r="D27" s="119"/>
      <c r="E27" s="100"/>
      <c r="F27" s="100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00"/>
      <c r="D28" s="119"/>
      <c r="E28" s="100"/>
      <c r="F28" s="100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00"/>
      <c r="D29" s="119"/>
      <c r="E29" s="100"/>
      <c r="F29" s="100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00"/>
      <c r="D30" s="119"/>
      <c r="E30" s="100"/>
      <c r="F30" s="100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00"/>
      <c r="D31" s="119"/>
      <c r="E31" s="100"/>
      <c r="F31" s="100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00"/>
      <c r="D32" s="119"/>
      <c r="E32" s="100"/>
      <c r="F32" s="100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00"/>
      <c r="D33" s="119"/>
      <c r="E33" s="100"/>
      <c r="F33" s="100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00"/>
      <c r="D34" s="119"/>
      <c r="E34" s="100"/>
      <c r="F34" s="100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00"/>
      <c r="D35" s="119"/>
      <c r="E35" s="100"/>
      <c r="F35" s="100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00"/>
      <c r="D36" s="119"/>
      <c r="E36" s="100"/>
      <c r="F36" s="100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00"/>
      <c r="D37" s="119"/>
      <c r="E37" s="100"/>
      <c r="F37" s="100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00"/>
      <c r="D38" s="119"/>
      <c r="E38" s="100"/>
      <c r="F38" s="100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00"/>
      <c r="D39" s="119"/>
      <c r="E39" s="100"/>
      <c r="F39" s="100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00"/>
      <c r="D40" s="119"/>
      <c r="E40" s="100"/>
      <c r="F40" s="100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00"/>
      <c r="D41" s="119"/>
      <c r="E41" s="100"/>
      <c r="F41" s="100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00"/>
      <c r="D42" s="119"/>
      <c r="E42" s="100"/>
      <c r="F42" s="100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00"/>
      <c r="D43" s="119"/>
      <c r="E43" s="100"/>
      <c r="F43" s="100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00"/>
      <c r="D44" s="119"/>
      <c r="E44" s="100"/>
      <c r="F44" s="100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00"/>
      <c r="D45" s="119"/>
      <c r="E45" s="100"/>
      <c r="F45" s="100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00"/>
      <c r="D46" s="119"/>
      <c r="E46" s="100"/>
      <c r="F46" s="100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00"/>
      <c r="D47" s="119"/>
      <c r="E47" s="100"/>
      <c r="F47" s="100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00"/>
      <c r="D48" s="119"/>
      <c r="E48" s="100"/>
      <c r="F48" s="100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00"/>
      <c r="D49" s="119"/>
      <c r="E49" s="100"/>
      <c r="F49" s="100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00"/>
      <c r="D50" s="119"/>
      <c r="E50" s="100"/>
      <c r="F50" s="100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00"/>
      <c r="D51" s="119"/>
      <c r="E51" s="100"/>
      <c r="F51" s="100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00"/>
      <c r="D52" s="119"/>
      <c r="E52" s="100"/>
      <c r="F52" s="100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00"/>
      <c r="D53" s="119"/>
      <c r="E53" s="100"/>
      <c r="F53" s="100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00"/>
      <c r="D54" s="119"/>
      <c r="E54" s="100"/>
      <c r="F54" s="100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00"/>
      <c r="D55" s="119"/>
      <c r="E55" s="100"/>
      <c r="F55" s="100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00"/>
      <c r="D56" s="119"/>
      <c r="E56" s="100"/>
      <c r="F56" s="100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00"/>
      <c r="D57" s="119"/>
      <c r="E57" s="100"/>
      <c r="F57" s="100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00"/>
      <c r="D58" s="119"/>
      <c r="E58" s="100"/>
      <c r="F58" s="100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00"/>
      <c r="D59" s="119"/>
      <c r="E59" s="100"/>
      <c r="F59" s="100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00"/>
      <c r="D60" s="119"/>
      <c r="E60" s="100"/>
      <c r="F60" s="100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00"/>
      <c r="D61" s="119"/>
      <c r="E61" s="100"/>
      <c r="F61" s="100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00"/>
      <c r="D62" s="119"/>
      <c r="E62" s="100"/>
      <c r="F62" s="100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00"/>
      <c r="D63" s="119"/>
      <c r="E63" s="100"/>
      <c r="F63" s="100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00"/>
      <c r="D64" s="119"/>
      <c r="E64" s="100"/>
      <c r="F64" s="100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00"/>
      <c r="D65" s="119"/>
      <c r="E65" s="100"/>
      <c r="F65" s="100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00"/>
      <c r="D66" s="119"/>
      <c r="E66" s="100"/>
      <c r="F66" s="100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00"/>
      <c r="D67" s="119"/>
      <c r="E67" s="100"/>
      <c r="F67" s="100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00"/>
      <c r="D68" s="119"/>
      <c r="E68" s="100"/>
      <c r="F68" s="100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00"/>
      <c r="D69" s="119"/>
      <c r="E69" s="100"/>
      <c r="F69" s="100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00"/>
      <c r="D70" s="119"/>
      <c r="E70" s="100"/>
      <c r="F70" s="100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00"/>
      <c r="D71" s="119"/>
      <c r="E71" s="100"/>
      <c r="F71" s="100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00"/>
      <c r="D72" s="119"/>
      <c r="E72" s="100"/>
      <c r="F72" s="100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00"/>
      <c r="D73" s="119"/>
      <c r="E73" s="100"/>
      <c r="F73" s="100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00"/>
      <c r="D74" s="119"/>
      <c r="E74" s="100"/>
      <c r="F74" s="100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00"/>
      <c r="D75" s="119"/>
      <c r="E75" s="100"/>
      <c r="F75" s="100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00"/>
      <c r="D76" s="119"/>
      <c r="E76" s="100"/>
      <c r="F76" s="100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00"/>
      <c r="D77" s="119"/>
      <c r="E77" s="100"/>
      <c r="F77" s="100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00"/>
      <c r="D78" s="119"/>
      <c r="E78" s="100"/>
      <c r="F78" s="100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00"/>
      <c r="D79" s="119"/>
      <c r="E79" s="100"/>
      <c r="F79" s="100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00"/>
      <c r="D80" s="119"/>
      <c r="E80" s="100"/>
      <c r="F80" s="100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00"/>
      <c r="D81" s="119"/>
      <c r="E81" s="100"/>
      <c r="F81" s="100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00"/>
      <c r="D82" s="119"/>
      <c r="E82" s="100"/>
      <c r="F82" s="100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00"/>
      <c r="D83" s="119"/>
      <c r="E83" s="100"/>
      <c r="F83" s="100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00"/>
      <c r="D84" s="119"/>
      <c r="E84" s="100"/>
      <c r="F84" s="100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00"/>
      <c r="D85" s="119"/>
      <c r="E85" s="100"/>
      <c r="F85" s="100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00"/>
      <c r="D86" s="119"/>
      <c r="E86" s="100"/>
      <c r="F86" s="100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00"/>
      <c r="D87" s="119"/>
      <c r="E87" s="100"/>
      <c r="F87" s="100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00"/>
      <c r="D88" s="119"/>
      <c r="E88" s="100"/>
      <c r="F88" s="100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00"/>
      <c r="D89" s="119"/>
      <c r="E89" s="100"/>
      <c r="F89" s="100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00"/>
      <c r="D90" s="119"/>
      <c r="E90" s="100"/>
      <c r="F90" s="100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00"/>
      <c r="D91" s="119"/>
      <c r="E91" s="100"/>
      <c r="F91" s="100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00"/>
      <c r="D92" s="119"/>
      <c r="E92" s="100"/>
      <c r="F92" s="100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00"/>
      <c r="D93" s="119"/>
      <c r="E93" s="100"/>
      <c r="F93" s="100"/>
      <c r="G93" s="15"/>
      <c r="H93" s="15"/>
      <c r="I93" s="10"/>
      <c r="J93" s="10"/>
      <c r="K93" s="10"/>
      <c r="L93" s="10"/>
      <c r="M93" s="10"/>
      <c r="N93" s="16"/>
      <c r="O93" s="16"/>
      <c r="P93" s="16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aGBSDFOUJyZ1dPSkoEhINQGQs9N36x9U8WNFnXXTOHgGUsG60xAGXcnXVr9olq+XNQFxHW5Xcmw4xlHB7Hlckg==" saltValue="bdww2mqe5gsDYqmRN/nwDQ==" spinCount="100000" sheet="1" objects="1" scenarios="1"/>
  <mergeCells count="32">
    <mergeCell ref="D9:D10"/>
    <mergeCell ref="E9:E10"/>
    <mergeCell ref="I7:I10"/>
    <mergeCell ref="J7:J10"/>
    <mergeCell ref="B1:D1"/>
    <mergeCell ref="G5:H5"/>
    <mergeCell ref="B9:B10"/>
    <mergeCell ref="C9:C10"/>
    <mergeCell ref="B7:B8"/>
    <mergeCell ref="C7:C8"/>
    <mergeCell ref="D7:D8"/>
    <mergeCell ref="E7:E8"/>
    <mergeCell ref="B14:G14"/>
    <mergeCell ref="R13:T13"/>
    <mergeCell ref="R12:T12"/>
    <mergeCell ref="B12:G12"/>
    <mergeCell ref="B13:H13"/>
    <mergeCell ref="L7:L8"/>
    <mergeCell ref="P7:P8"/>
    <mergeCell ref="Q7:Q8"/>
    <mergeCell ref="K7:K10"/>
    <mergeCell ref="L9:L10"/>
    <mergeCell ref="M7:M10"/>
    <mergeCell ref="N7:N10"/>
    <mergeCell ref="V9:V10"/>
    <mergeCell ref="O7:O10"/>
    <mergeCell ref="P9:P10"/>
    <mergeCell ref="Q9:Q10"/>
    <mergeCell ref="T9:T10"/>
    <mergeCell ref="U7:U10"/>
    <mergeCell ref="T7:T8"/>
    <mergeCell ref="V7:V8"/>
  </mergeCells>
  <phoneticPr fontId="26" type="noConversion"/>
  <conditionalFormatting sqref="G7:H10">
    <cfRule type="notContainsBlanks" dxfId="8" priority="6">
      <formula>LEN(TRIM(G7))&gt;0</formula>
    </cfRule>
    <cfRule type="notContainsBlanks" dxfId="7" priority="7">
      <formula>LEN(TRIM(G7))&gt;0</formula>
    </cfRule>
    <cfRule type="notContainsBlanks" dxfId="6" priority="8">
      <formula>LEN(TRIM(G7))&gt;0</formula>
    </cfRule>
    <cfRule type="containsBlanks" dxfId="5" priority="9">
      <formula>LEN(TRIM(G7))=0</formula>
    </cfRule>
  </conditionalFormatting>
  <conditionalFormatting sqref="R7:R10">
    <cfRule type="notContainsBlanks" dxfId="4" priority="1">
      <formula>LEN(TRIM(R7))&gt;0</formula>
    </cfRule>
    <cfRule type="notContainsBlanks" dxfId="3" priority="4">
      <formula>LEN(TRIM(R7))&gt;0</formula>
    </cfRule>
    <cfRule type="containsBlanks" dxfId="2" priority="5">
      <formula>LEN(TRIM(R7))=0</formula>
    </cfRule>
  </conditionalFormatting>
  <conditionalFormatting sqref="T7 T9">
    <cfRule type="cellIs" dxfId="1" priority="2" operator="equal">
      <formula>"NEVYHOVUJE"</formula>
    </cfRule>
    <cfRule type="cellIs" dxfId="0" priority="3" operator="equal">
      <formula>"VYHOVUJE"</formula>
    </cfRule>
  </conditionalFormatting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ignoredErrors>
    <ignoredError sqref="S8:S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2025-11-10T06:16:21Z</dcterms:modified>
</cp:coreProperties>
</file>