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hpeskova\Desktop\AV(II.)\AV 081-2025 ERDF\1 výzva\"/>
    </mc:Choice>
  </mc:AlternateContent>
  <xr:revisionPtr revIDLastSave="0" documentId="13_ncr:1_{000494B1-1035-4CAA-B02E-A6A0C396DBE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VT" sheetId="1" r:id="rId1"/>
  </sheets>
  <definedNames>
    <definedName name="_xlnm.Print_Area" localSheetId="0">AVT!$B$1:$V$14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7" i="1" l="1"/>
  <c r="R11" i="1" s="1"/>
  <c r="P7" i="1"/>
  <c r="Q11" i="1" s="1"/>
  <c r="T7" i="1" l="1"/>
</calcChain>
</file>

<file path=xl/sharedStrings.xml><?xml version="1.0" encoding="utf-8"?>
<sst xmlns="http://schemas.openxmlformats.org/spreadsheetml/2006/main" count="43" uniqueCount="41">
  <si>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</si>
  <si>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</si>
  <si>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</si>
  <si>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</si>
  <si>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</si>
  <si>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</si>
  <si>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</si>
  <si>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</si>
  <si>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</si>
  <si>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</si>
  <si>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</si>
  <si>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</si>
  <si>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</si>
  <si>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32333200-8 - Videokamery</t>
  </si>
  <si>
    <t>Zadavatel požaduje, aby vybraná zařízení splňovala požadavky na certifikaci TCO Certified (viz https://tcocertified.com/product-finder/) nebo programu Energy star (viz https://www.energystar.gov/products).
* Pro elektronické displeje včetně televizorů, počítačové monitory a digitální informační displeje nutno doložit energetický štítek (příloha nabídky).</t>
  </si>
  <si>
    <t>Měrná jednotka [MJ]</t>
  </si>
  <si>
    <t xml:space="preserve">Popis </t>
  </si>
  <si>
    <t>Název</t>
  </si>
  <si>
    <t>Fakturace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</si>
  <si>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</si>
  <si>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</si>
  <si>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</si>
  <si>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
</t>
  </si>
  <si>
    <t xml:space="preserve">POZNÁMKA 
</t>
  </si>
  <si>
    <t xml:space="preserve">CPV - výběr
AUDIOVIZUÁLNÍ TECHNIKA
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</si>
  <si>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</si>
  <si>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 xml:space="preserve">Maximální cena za jednotlivé položky 
 v Kč BEZ DPH </t>
  </si>
  <si>
    <t>V případě, že se dodavatel při předání zboží na některá uvedená tel. čísla nedovolá, bude v takovém případě volat tel. 377 631 320.</t>
  </si>
  <si>
    <t>ks</t>
  </si>
  <si>
    <t>NE</t>
  </si>
  <si>
    <t>Samostatná faktura</t>
  </si>
  <si>
    <t>Příloha č. 2 Kupní smlouvy - Technická specifikace
Audiovizuální technika (II.) 081 - 2025</t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</si>
  <si>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</si>
  <si>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 xml:space="preserve">DODAVATEL </t>
    </r>
    <r>
      <rPr>
        <b/>
        <sz val="11"/>
        <rFont val="Calibri"/>
        <family val="2"/>
        <charset val="238"/>
        <scheme val="minor"/>
      </rPr>
      <t xml:space="preserve">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</si>
  <si>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Název projektu: ERDF SP ZČU
Číslo projektu: CZ.02.02.01/00/23_024/0008981</t>
  </si>
  <si>
    <t>Reportážní digitální kamera s příslušenstvím</t>
  </si>
  <si>
    <t>Univerzitní 22, 
301 00 Plzeň,
budova Fakulty strojní - Odbor celoživotního a distančního vzdělávání,
6. patro - místnost UK 611a</t>
  </si>
  <si>
    <t>21 dní</t>
  </si>
  <si>
    <t>Mgr. Jan Topinka,
Tel.: 37763 1908,
605 804 421</t>
  </si>
  <si>
    <r>
      <rPr>
        <b/>
        <sz val="11"/>
        <color theme="1"/>
        <rFont val="Calibri"/>
        <family val="2"/>
        <charset val="238"/>
        <scheme val="minor"/>
      </rPr>
      <t>Videokamera</t>
    </r>
    <r>
      <rPr>
        <sz val="11"/>
        <color theme="1"/>
        <rFont val="Calibri"/>
        <family val="2"/>
        <charset val="238"/>
        <scheme val="minor"/>
      </rPr>
      <t xml:space="preserve">
Stabilizace obrazu: hybridní 5osá stabilizace snímače.
Automatické ostření: podpora kontinuálního AF, detekce obličeje.
Obrazový snímač: typ MOS, velikost alespoň 1", rozlišení min. 15 Mpx.
Záznam videa: 4K UHD (3840 × 2160) při 60 sn./s, barevná hloubka min. 10 bitů, komprese H.265.
Formáty záznamu: MP4, JPEG, MOV, AVCHD.
Zvuk: minimálně dva samostatné audio kanály, integrovaný mikrofon.
Závěrka: nastavitelná od 1/8000 s do 1/6 s.
Objektiv: optický zoom min. 20x, ohnisková vzdálenost cca 24 – 490 mm (širokoúhlý záběr i zoom), světelnost objektivu f/2,8 – f/4,5, možnost připojení optických filtrů.
Vestavěné ND filtry: 1/4, 1/16, 1/64 + režim Clear.
Displej: dotykový, výklopný, úhlopříčka min. 3,5", možnost otočení směrem k objektu.
Hledáček: elektronický.
Konektory: HDMI, 3,5 mm audio jack, 2x XLR s možností přepnutí 48 V phantom / MIC / LINE.
Paměťová média: dva sloty pro paměťové karty SD.
Konektivita: vestavěné Wi-Fi, podpora přímého streamování (např. RTMP).
Napájení: ze sítě i z akumulátoru; součástí dodávky min. 2 ks akumulátorů.
Výdrž na akumulátor: min. 4,5 hodiny provozu.
Hmotnost: cca 2,5 kg (včetně základního příslušenství).
Lokalizace: uživatelské menu kamery v českém jazyce.
</t>
    </r>
    <r>
      <rPr>
        <b/>
        <sz val="11"/>
        <color theme="1"/>
        <rFont val="Calibri"/>
        <family val="2"/>
        <charset val="238"/>
        <scheme val="minor"/>
      </rPr>
      <t>Paměťové karty</t>
    </r>
    <r>
      <rPr>
        <sz val="11"/>
        <color theme="1"/>
        <rFont val="Calibri"/>
        <family val="2"/>
        <charset val="238"/>
        <scheme val="minor"/>
      </rPr>
      <t xml:space="preserve">
Formát karty: SDXC.
Kapacita: alespoň 128 GB (2 ks).
Rychlostní třída: Video Speed Class minimálně V60.
Podpora rozhraní: UHS-II.
Minimální garantovaná rychlost zápisu odpovídající kontinuálnímu záznamu 4K UHD, 10bit, až 200 Mb/s.
Určeno pro profesionální videozáznam, vhodné pro dlouhodobý kontinuální záznam.
Zajištěná plná kompatibilita s dodávanou videokamerou.</t>
    </r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</si>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</sst>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6" fillId="0" borderId="0"/>
    <xf numFmtId="0" fontId="21" fillId="0" borderId="0" applyNumberFormat="0" applyFill="0" applyBorder="0" applyAlignment="0" applyProtection="0"/>
  </cellStyleXfs>
  <cellXfs count="89">
    <xf numFmtId="0" fontId="0" fillId="0" borderId="0" xfId="0"/>
    <xf numFmtId="49" fontId="0" fillId="0" borderId="0" xfId="0" applyNumberFormat="1" applyAlignment="1">
      <alignment vertical="top" wrapText="1"/>
    </xf>
    <xf numFmtId="4" fontId="0" fillId="0" borderId="0" xfId="0" applyNumberFormat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 wrapText="1" indent="1"/>
    </xf>
    <xf numFmtId="0" fontId="9" fillId="0" borderId="0" xfId="0" applyFont="1" applyAlignment="1">
      <alignment horizontal="left" vertical="center" wrapText="1"/>
    </xf>
    <xf numFmtId="0" fontId="0" fillId="0" borderId="1" xfId="0" applyBorder="1"/>
    <xf numFmtId="0" fontId="0" fillId="4" borderId="1" xfId="0" applyFill="1" applyBorder="1"/>
    <xf numFmtId="0" fontId="0" fillId="0" borderId="0" xfId="0" applyAlignment="1">
      <alignment horizontal="left" vertical="top" inden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horizontal="center" vertical="top" wrapText="1"/>
    </xf>
    <xf numFmtId="0" fontId="9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inden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right" vertical="center" indent="1"/>
    </xf>
    <xf numFmtId="0" fontId="13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64" fontId="15" fillId="0" borderId="0" xfId="0" applyNumberFormat="1" applyFont="1" applyAlignment="1">
      <alignment horizontal="right" vertical="center" indent="1"/>
    </xf>
    <xf numFmtId="164" fontId="7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horizontal="justify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0" fillId="0" borderId="6" xfId="0" applyBorder="1"/>
    <xf numFmtId="0" fontId="11" fillId="0" borderId="0" xfId="0" applyFont="1" applyAlignment="1">
      <alignment vertical="center" wrapText="1"/>
    </xf>
    <xf numFmtId="0" fontId="13" fillId="2" borderId="3" xfId="0" applyFont="1" applyFill="1" applyBorder="1" applyAlignment="1">
      <alignment horizontal="center" vertical="center" textRotation="90" wrapText="1"/>
    </xf>
    <xf numFmtId="0" fontId="9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22" fillId="4" borderId="4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vertical="center" wrapText="1"/>
    </xf>
    <xf numFmtId="0" fontId="0" fillId="5" borderId="5" xfId="0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4" fontId="7" fillId="0" borderId="4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9" fillId="0" borderId="0" xfId="0" applyFont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/>
    </xf>
    <xf numFmtId="3" fontId="0" fillId="2" borderId="8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0" fillId="3" borderId="9" xfId="0" applyNumberFormat="1" applyFill="1" applyBorder="1" applyAlignment="1">
      <alignment horizontal="center" vertical="center" wrapText="1"/>
    </xf>
    <xf numFmtId="3" fontId="0" fillId="3" borderId="11" xfId="0" applyNumberForma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 indent="1"/>
    </xf>
    <xf numFmtId="0" fontId="2" fillId="3" borderId="11" xfId="0" applyFont="1" applyFill="1" applyBorder="1" applyAlignment="1">
      <alignment horizontal="left" vertical="center" wrapText="1" indent="1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right" vertical="center" indent="1"/>
    </xf>
    <xf numFmtId="164" fontId="0" fillId="0" borderId="11" xfId="0" applyNumberFormat="1" applyBorder="1" applyAlignment="1">
      <alignment horizontal="right" vertical="center" indent="1"/>
    </xf>
    <xf numFmtId="164" fontId="0" fillId="3" borderId="9" xfId="0" applyNumberFormat="1" applyFill="1" applyBorder="1" applyAlignment="1">
      <alignment horizontal="right" vertical="center" indent="1"/>
    </xf>
    <xf numFmtId="164" fontId="0" fillId="3" borderId="11" xfId="0" applyNumberFormat="1" applyFill="1" applyBorder="1" applyAlignment="1">
      <alignment horizontal="right" vertical="center" indent="1"/>
    </xf>
    <xf numFmtId="165" fontId="0" fillId="0" borderId="9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14" fillId="4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4" borderId="11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Hypertextový odkaz" xfId="2" builtinId="8"/>
    <cellStyle name="Normální" xfId="0" builtinId="0"/>
    <cellStyle name="normální 3" xfId="1" xr:uid="{00000000-0005-0000-0000-000001000000}"/>
  </cellStyles>
  <dxfs count="12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51"/>
  <sheetViews>
    <sheetView tabSelected="1" zoomScale="40" zoomScaleNormal="40" workbookViewId="0">
      <selection activeCell="N7" sqref="N7:N8"/>
    </sheetView>
  </sheetViews>
  <sheetFormatPr defaultRowHeight="15" x14ac:dyDescent="0.25"/>
  <cols>
    <col min="1" max="1" width="1.42578125" bestFit="1" customWidth="1"/>
    <col min="2" max="2" width="5.7109375" bestFit="1" customWidth="1"/>
    <col min="3" max="3" width="42.28515625" style="1" customWidth="1"/>
    <col min="4" max="4" width="11.42578125" style="2" customWidth="1"/>
    <col min="5" max="5" width="9" style="3" bestFit="1" customWidth="1"/>
    <col min="6" max="6" width="127.28515625" style="1" customWidth="1"/>
    <col min="7" max="7" width="36.42578125" style="1" customWidth="1"/>
    <col min="8" max="8" width="28.85546875" style="1" customWidth="1"/>
    <col min="9" max="9" width="23.140625" style="1" customWidth="1"/>
    <col min="10" max="10" width="14.42578125" style="1" bestFit="1" customWidth="1"/>
    <col min="11" max="11" width="44.5703125" customWidth="1"/>
    <col min="12" max="12" width="27.28515625" customWidth="1"/>
    <col min="13" max="13" width="23.7109375" customWidth="1"/>
    <col min="14" max="14" width="34.28515625" style="1" customWidth="1"/>
    <col min="15" max="15" width="27.5703125" style="1" customWidth="1"/>
    <col min="16" max="16" width="17.7109375" style="1" hidden="1" customWidth="1"/>
    <col min="17" max="17" width="23" customWidth="1"/>
    <col min="18" max="18" width="24.140625" customWidth="1"/>
    <col min="19" max="19" width="19.7109375" customWidth="1"/>
    <col min="20" max="20" width="17.85546875" customWidth="1"/>
    <col min="21" max="21" width="11.5703125" hidden="1" customWidth="1"/>
    <col min="22" max="22" width="36.7109375" style="4" customWidth="1"/>
  </cols>
  <sheetData>
    <row r="1" spans="2:22" ht="43.5" customHeight="1" x14ac:dyDescent="0.25">
      <c r="B1" s="59" t="s">
        <v>31</v>
      </c>
      <c r="C1" s="60"/>
      <c r="D1" s="60"/>
    </row>
    <row r="2" spans="2:22" ht="18" customHeight="1" x14ac:dyDescent="0.25">
      <c r="C2"/>
      <c r="D2" s="11"/>
      <c r="E2" s="5"/>
      <c r="F2" s="6"/>
      <c r="G2" s="6"/>
      <c r="H2" s="6"/>
      <c r="I2"/>
      <c r="J2" s="7"/>
      <c r="N2" s="30"/>
      <c r="O2" s="6"/>
      <c r="P2" s="6"/>
      <c r="Q2" s="6"/>
      <c r="R2" s="6"/>
      <c r="T2" s="8"/>
      <c r="U2" s="9"/>
      <c r="V2" s="10"/>
    </row>
    <row r="3" spans="2:22" ht="18" customHeight="1" x14ac:dyDescent="0.25">
      <c r="B3" s="14"/>
      <c r="C3" s="12" t="s">
        <v>0</v>
      </c>
      <c r="D3" s="13"/>
      <c r="E3" s="13"/>
      <c r="F3" s="13"/>
      <c r="G3" s="34"/>
      <c r="H3" s="34"/>
      <c r="I3" s="34"/>
      <c r="J3" s="34"/>
      <c r="K3" s="34"/>
      <c r="L3" s="34"/>
      <c r="M3" s="8"/>
      <c r="N3" s="29"/>
      <c r="O3" s="29"/>
      <c r="P3" s="29"/>
      <c r="Q3" s="29"/>
      <c r="R3" s="29"/>
      <c r="T3" s="8"/>
    </row>
    <row r="4" spans="2:22" ht="18" customHeight="1" thickBot="1" x14ac:dyDescent="0.3">
      <c r="B4" s="15"/>
      <c r="C4" s="16" t="s">
        <v>1</v>
      </c>
      <c r="D4" s="13"/>
      <c r="E4" s="13"/>
      <c r="F4" s="13"/>
      <c r="G4" s="13"/>
      <c r="H4" s="13"/>
      <c r="I4" s="8"/>
      <c r="J4" s="8"/>
      <c r="K4" s="8"/>
      <c r="L4" s="8"/>
      <c r="M4" s="8"/>
      <c r="N4" s="6"/>
      <c r="O4" s="6"/>
      <c r="P4" s="6"/>
      <c r="Q4" s="8"/>
      <c r="R4" s="8"/>
      <c r="T4" s="8"/>
    </row>
    <row r="5" spans="2:22" ht="34.5" customHeight="1" thickBot="1" x14ac:dyDescent="0.3">
      <c r="B5" s="17"/>
      <c r="C5" s="18"/>
      <c r="D5" s="19"/>
      <c r="E5" s="19"/>
      <c r="F5" s="6"/>
      <c r="G5" s="20" t="s">
        <v>2</v>
      </c>
      <c r="H5" s="32" t="s">
        <v>2</v>
      </c>
      <c r="I5" s="6"/>
      <c r="J5" s="6"/>
      <c r="N5" s="6"/>
      <c r="O5" s="21"/>
      <c r="P5" s="21"/>
      <c r="R5" s="20" t="s">
        <v>2</v>
      </c>
      <c r="V5" s="7"/>
    </row>
    <row r="6" spans="2:22" ht="76.5" customHeight="1" thickTop="1" thickBot="1" x14ac:dyDescent="0.3">
      <c r="B6" s="35" t="s">
        <v>3</v>
      </c>
      <c r="C6" s="37" t="s">
        <v>17</v>
      </c>
      <c r="D6" s="37" t="s">
        <v>4</v>
      </c>
      <c r="E6" s="37" t="s">
        <v>15</v>
      </c>
      <c r="F6" s="37" t="s">
        <v>16</v>
      </c>
      <c r="G6" s="38" t="s">
        <v>5</v>
      </c>
      <c r="H6" s="41" t="s">
        <v>40</v>
      </c>
      <c r="I6" s="37" t="s">
        <v>18</v>
      </c>
      <c r="J6" s="37" t="s">
        <v>19</v>
      </c>
      <c r="K6" s="37" t="s">
        <v>33</v>
      </c>
      <c r="L6" s="37" t="s">
        <v>20</v>
      </c>
      <c r="M6" s="36" t="s">
        <v>21</v>
      </c>
      <c r="N6" s="37" t="s">
        <v>22</v>
      </c>
      <c r="O6" s="37" t="s">
        <v>25</v>
      </c>
      <c r="P6" s="37" t="s">
        <v>26</v>
      </c>
      <c r="Q6" s="37" t="s">
        <v>6</v>
      </c>
      <c r="R6" s="39" t="s">
        <v>7</v>
      </c>
      <c r="S6" s="36" t="s">
        <v>8</v>
      </c>
      <c r="T6" s="36" t="s">
        <v>9</v>
      </c>
      <c r="U6" s="37" t="s">
        <v>23</v>
      </c>
      <c r="V6" s="40" t="s">
        <v>24</v>
      </c>
    </row>
    <row r="7" spans="2:22" ht="408" customHeight="1" thickTop="1" x14ac:dyDescent="0.25">
      <c r="B7" s="61">
        <v>1</v>
      </c>
      <c r="C7" s="63" t="s">
        <v>35</v>
      </c>
      <c r="D7" s="65">
        <v>1</v>
      </c>
      <c r="E7" s="67" t="s">
        <v>28</v>
      </c>
      <c r="F7" s="69" t="s">
        <v>39</v>
      </c>
      <c r="G7" s="71"/>
      <c r="H7" s="73" t="s">
        <v>29</v>
      </c>
      <c r="I7" s="75" t="s">
        <v>30</v>
      </c>
      <c r="J7" s="67" t="s">
        <v>32</v>
      </c>
      <c r="K7" s="63" t="s">
        <v>34</v>
      </c>
      <c r="L7" s="52"/>
      <c r="M7" s="54" t="s">
        <v>38</v>
      </c>
      <c r="N7" s="56" t="s">
        <v>36</v>
      </c>
      <c r="O7" s="57" t="s">
        <v>37</v>
      </c>
      <c r="P7" s="79">
        <f>D7*Q7</f>
        <v>62000</v>
      </c>
      <c r="Q7" s="81">
        <v>62000</v>
      </c>
      <c r="R7" s="87"/>
      <c r="S7" s="83">
        <f>D7*R7</f>
        <v>0</v>
      </c>
      <c r="T7" s="85" t="str">
        <f t="shared" ref="T7" si="0">IF(ISNUMBER(R7), IF(R7&gt;Q7,"NEVYHOVUJE","VYHOVUJE")," ")</f>
        <v xml:space="preserve"> </v>
      </c>
      <c r="U7" s="77"/>
      <c r="V7" s="67" t="s">
        <v>13</v>
      </c>
    </row>
    <row r="8" spans="2:22" ht="99" customHeight="1" thickBot="1" x14ac:dyDescent="0.3">
      <c r="B8" s="62"/>
      <c r="C8" s="64"/>
      <c r="D8" s="66"/>
      <c r="E8" s="68"/>
      <c r="F8" s="70"/>
      <c r="G8" s="72"/>
      <c r="H8" s="74"/>
      <c r="I8" s="64"/>
      <c r="J8" s="68"/>
      <c r="K8" s="76"/>
      <c r="L8" s="53"/>
      <c r="M8" s="55"/>
      <c r="N8" s="55"/>
      <c r="O8" s="58"/>
      <c r="P8" s="80"/>
      <c r="Q8" s="82"/>
      <c r="R8" s="88"/>
      <c r="S8" s="84"/>
      <c r="T8" s="86"/>
      <c r="U8" s="78"/>
      <c r="V8" s="68"/>
    </row>
    <row r="9" spans="2:22" ht="13.5" customHeight="1" thickTop="1" thickBot="1" x14ac:dyDescent="0.3">
      <c r="C9"/>
      <c r="D9"/>
      <c r="E9"/>
      <c r="F9"/>
      <c r="G9"/>
      <c r="H9"/>
      <c r="I9"/>
      <c r="J9"/>
      <c r="N9"/>
      <c r="O9"/>
      <c r="P9"/>
      <c r="S9" s="33"/>
    </row>
    <row r="10" spans="2:22" ht="60.75" customHeight="1" thickTop="1" thickBot="1" x14ac:dyDescent="0.3">
      <c r="B10" s="42" t="s">
        <v>10</v>
      </c>
      <c r="C10" s="43"/>
      <c r="D10" s="43"/>
      <c r="E10" s="43"/>
      <c r="F10" s="43"/>
      <c r="G10" s="43"/>
      <c r="H10" s="31"/>
      <c r="I10" s="22"/>
      <c r="J10" s="22"/>
      <c r="K10" s="22"/>
      <c r="L10" s="23"/>
      <c r="M10" s="7"/>
      <c r="N10" s="7"/>
      <c r="O10" s="24"/>
      <c r="P10" s="24"/>
      <c r="Q10" s="25" t="s">
        <v>11</v>
      </c>
      <c r="R10" s="44" t="s">
        <v>12</v>
      </c>
      <c r="S10" s="45"/>
      <c r="T10" s="46"/>
      <c r="U10" s="21"/>
      <c r="V10" s="26"/>
    </row>
    <row r="11" spans="2:22" ht="33" customHeight="1" thickTop="1" thickBot="1" x14ac:dyDescent="0.3">
      <c r="B11" s="51" t="s">
        <v>14</v>
      </c>
      <c r="C11" s="51"/>
      <c r="D11" s="51"/>
      <c r="E11" s="51"/>
      <c r="F11" s="51"/>
      <c r="G11" s="51"/>
      <c r="H11" s="51"/>
      <c r="I11" s="51"/>
      <c r="J11" s="51"/>
      <c r="L11" s="11"/>
      <c r="M11" s="11"/>
      <c r="N11" s="11"/>
      <c r="O11" s="27"/>
      <c r="P11" s="27"/>
      <c r="Q11" s="28">
        <f>SUM(P7:P7)</f>
        <v>62000</v>
      </c>
      <c r="R11" s="48">
        <f>SUM(S7:S7)</f>
        <v>0</v>
      </c>
      <c r="S11" s="49"/>
      <c r="T11" s="50"/>
    </row>
    <row r="12" spans="2:22" ht="14.25" customHeight="1" thickTop="1" x14ac:dyDescent="0.25"/>
    <row r="13" spans="2:22" ht="14.25" customHeight="1" x14ac:dyDescent="0.25"/>
    <row r="14" spans="2:22" ht="42" customHeight="1" x14ac:dyDescent="0.25">
      <c r="B14" s="47" t="s">
        <v>27</v>
      </c>
      <c r="C14" s="47"/>
      <c r="D14" s="47"/>
      <c r="E14" s="47"/>
      <c r="F14" s="47"/>
      <c r="G14" s="47"/>
    </row>
    <row r="15" spans="2:22" ht="14.25" customHeight="1" x14ac:dyDescent="0.25"/>
    <row r="16" spans="2:2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</sheetData>
  <sheetProtection algorithmName="SHA-512" hashValue="B4hnzEnqAY4+yybj+ZHYVeD8e6/D4qHYjm9Eeb+tL5kkOoo63d4r1rioBrEKoYEU3KUKtuzJUdnpXCG13qtjWQ==" saltValue="IHS2qGiAj4p6F4OR7FP3eA==" spinCount="100000" sheet="1" objects="1" scenarios="1"/>
  <mergeCells count="27">
    <mergeCell ref="U7:U8"/>
    <mergeCell ref="V7:V8"/>
    <mergeCell ref="P7:P8"/>
    <mergeCell ref="Q7:Q8"/>
    <mergeCell ref="R7:R8"/>
    <mergeCell ref="S7:S8"/>
    <mergeCell ref="T7:T8"/>
    <mergeCell ref="L7:L8"/>
    <mergeCell ref="M7:M8"/>
    <mergeCell ref="N7:N8"/>
    <mergeCell ref="O7:O8"/>
    <mergeCell ref="B1:D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B10:G10"/>
    <mergeCell ref="R10:T10"/>
    <mergeCell ref="B14:G14"/>
    <mergeCell ref="R11:T11"/>
    <mergeCell ref="B11:J11"/>
  </mergeCells>
  <conditionalFormatting sqref="B7">
    <cfRule type="cellIs" dxfId="11" priority="11" operator="greaterThanOrEqual">
      <formula>1</formula>
    </cfRule>
    <cfRule type="containsBlanks" dxfId="10" priority="12">
      <formula>LEN(TRIM(B7))=0</formula>
    </cfRule>
  </conditionalFormatting>
  <conditionalFormatting sqref="D7">
    <cfRule type="containsBlanks" dxfId="9" priority="5">
      <formula>LEN(TRIM(D7))=0</formula>
    </cfRule>
  </conditionalFormatting>
  <conditionalFormatting sqref="G7:H7">
    <cfRule type="notContainsBlanks" dxfId="8" priority="1">
      <formula>LEN(TRIM(G7))&gt;0</formula>
    </cfRule>
    <cfRule type="notContainsBlanks" dxfId="7" priority="2">
      <formula>LEN(TRIM(G7))&gt;0</formula>
    </cfRule>
    <cfRule type="notContainsBlanks" dxfId="6" priority="3">
      <formula>LEN(TRIM(G7))&gt;0</formula>
    </cfRule>
    <cfRule type="containsBlanks" dxfId="5" priority="4">
      <formula>LEN(TRIM(G7))=0</formula>
    </cfRule>
  </conditionalFormatting>
  <conditionalFormatting sqref="R7">
    <cfRule type="notContainsBlanks" dxfId="4" priority="6">
      <formula>LEN(TRIM(R7))&gt;0</formula>
    </cfRule>
    <cfRule type="notContainsBlanks" dxfId="3" priority="7">
      <formula>LEN(TRIM(R7))&gt;0</formula>
    </cfRule>
    <cfRule type="containsBlanks" dxfId="2" priority="8">
      <formula>LEN(TRIM(R7))=0</formula>
    </cfRule>
  </conditionalFormatting>
  <conditionalFormatting sqref="T7">
    <cfRule type="cellIs" dxfId="1" priority="9" operator="equal">
      <formula>"NEVYHOVUJE"</formula>
    </cfRule>
    <cfRule type="cellIs" dxfId="0" priority="10" operator="equal">
      <formula>"VYHOVUJE"</formula>
    </cfRule>
  </conditionalFormatting>
  <dataValidations count="3">
    <dataValidation type="list" allowBlank="1" showInputMessage="1" showErrorMessage="1" sqref="J7" xr:uid="{C94306C9-61CF-4E17-91AB-BD47E1DFF943}">
      <formula1>"ANO,NE"</formula1>
    </dataValidation>
    <dataValidation type="list" showInputMessage="1" showErrorMessage="1" sqref="E7" xr:uid="{00000000-0002-0000-0000-000001000000}">
      <formula1>"ks,bal,sada,"</formula1>
    </dataValidation>
    <dataValidation type="list" allowBlank="1" showInputMessage="1" showErrorMessage="1" sqref="V7" xr:uid="{9FB2C1E0-AE6F-4F90-BFE6-E5D92C2660AF}">
      <formula1>#REF!</formula1>
    </dataValidation>
  </dataValidations>
  <hyperlinks>
    <hyperlink ref="H6" location="AVT!B11" display="Odkaz na splnění požadavku Energy star nebo TCO Certified a energetický štítek*" xr:uid="{59AF0BED-A96E-4B78-910B-0E960D105F09}"/>
  </hyperlinks>
  <pageMargins left="0.18" right="0.18" top="0.78740157480314965" bottom="0.78740157480314965" header="0.31496062992125984" footer="0.31496062992125984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AVT</vt:lpstr>
      <vt:lpstr>AVT!Oblast_tisku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Hana Pešková</cp:lastModifiedBy>
  <cp:revision>1</cp:revision>
  <cp:lastPrinted>2025-09-29T08:42:44Z</cp:lastPrinted>
  <dcterms:created xsi:type="dcterms:W3CDTF">2014-03-05T12:43:32Z</dcterms:created>
  <dcterms:modified xsi:type="dcterms:W3CDTF">2025-11-06T09:28:25Z</dcterms:modified>
</cp:coreProperties>
</file>