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46_EU_OPST\1 výzva\"/>
    </mc:Choice>
  </mc:AlternateContent>
  <xr:revisionPtr revIDLastSave="0" documentId="13_ncr:1_{514842E7-C3A3-4180-A9E6-52DABD5C11E0}" xr6:coauthVersionLast="47" xr6:coauthVersionMax="47" xr10:uidLastSave="{00000000-0000-0000-0000-000000000000}"/>
  <bookViews>
    <workbookView xWindow="28680" yWindow="3600" windowWidth="29040" windowHeight="158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" i="1" l="1"/>
  <c r="P7" i="1"/>
  <c r="Q11" i="1" l="1"/>
  <c r="S7" i="1" l="1"/>
  <c r="T7" i="1"/>
  <c r="S8" i="1"/>
  <c r="T8" i="1"/>
  <c r="R11" i="1" l="1"/>
</calcChain>
</file>

<file path=xl/sharedStrings.xml><?xml version="1.0" encoding="utf-8"?>
<sst xmlns="http://schemas.openxmlformats.org/spreadsheetml/2006/main" count="45" uniqueCount="43">
  <si>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</si>
  <si>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</si>
  <si>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</si>
  <si>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</si>
  <si>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</si>
  <si>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</si>
  <si>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</si>
  <si>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</si>
  <si>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</si>
  <si>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</si>
  <si>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</si>
  <si>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</si>
  <si>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</si>
  <si>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</si>
  <si>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</si>
  <si>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</si>
  <si>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</si>
  <si>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</si>
  <si>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</si>
  <si>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</si>
  <si>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</si>
  <si>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</si>
  <si>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</si>
  <si>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</si>
  <si>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</si>
  <si>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</si>
  <si>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</si>
  <si>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</si>
  <si>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</si>
  <si>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t>21 dní</t>
  </si>
  <si>
    <t>Společná faktura</t>
  </si>
  <si>
    <t>PhDr. Petr Simbartl, Ph.D.,
Tel.: 37763 3712</t>
  </si>
  <si>
    <t xml:space="preserve">Příloha č. 2 Kupní smlouvy - technická specifikace
Výpočetní technika (III.) 146 - 2025 </t>
  </si>
  <si>
    <r>
      <t>Pokud financováno z projektových prostředků, pak</t>
    </r>
    <r>
      <rPr>
        <b/>
        <sz val="11"/>
        <color rgb="FFFF0000"/>
        <rFont val="Calibri"/>
        <family val="2"/>
        <charset val="238"/>
        <scheme val="minor"/>
      </rPr>
      <t xml:space="preserve"> 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</si>
  <si>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ANO</t>
  </si>
  <si>
    <t>Název projektu: Centrum lázeňského výzkumu (CLV)
Číslo projektu: CZ.10.01.01/00/22_001/0000261</t>
  </si>
  <si>
    <t>Husova 11, 
301 00 Plzeň,
Fakulta zdravotnických studií - Děkanát,
místnost HJ 206</t>
  </si>
  <si>
    <t>Tablet min. 11" včetně příslušenství</t>
  </si>
  <si>
    <t>Tablet min. 10,9" včetně příslušenství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</si>
  <si>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</si>
  <si>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r>
      <t>CPU passmarkbenchmark: Multithread Rating min. 18 500 bodů.
Operační paměť (RAM): minimálně 8 GB.
Operační systém: iPadO</t>
    </r>
    <r>
      <rPr>
        <sz val="11"/>
        <rFont val="Calibri"/>
        <family val="2"/>
        <charset val="238"/>
        <scheme val="minor"/>
      </rPr>
      <t>S - z důvodu kompatibility se stávajícími zařízeními na ZČU k měření v rámci projektu.</t>
    </r>
    <r>
      <rPr>
        <sz val="11"/>
        <color theme="1"/>
        <rFont val="Calibri"/>
        <family val="2"/>
        <charset val="238"/>
        <scheme val="minor"/>
      </rPr>
      <t xml:space="preserve">
Displej: s úhlopříčkou minimálně 11".
Rozlišení displeje: minimálně 2360 x 1640 px.
Vnitřní úložiště: minimálně 128 GB.
Volitelné funkce a vybavení: WiFi (minimálně 802.11ac), Bluetooth (min. 5.0), USB-C konektor, NFC, přední a zadní kamera. 
Rozšíření úložiště pomocí paměťové karty: není požadováno (volitelné).
Webkamera (přední): minimálně 12 MPix.
Zadní kamera: minimálně 12 MPix.
Kapacita baterie: minimálně 7600 mAh.
Hmotnost: maximálně 500 g (tablet bez stylusu a klávesnice).
Podpora externí klávesnice a stylusu.
</t>
    </r>
    <r>
      <rPr>
        <b/>
        <sz val="11"/>
        <color theme="1"/>
        <rFont val="Calibri"/>
        <family val="2"/>
        <charset val="238"/>
        <scheme val="minor"/>
      </rPr>
      <t xml:space="preserve">
Příslušenství: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u/>
        <sz val="11"/>
        <color theme="1"/>
        <rFont val="Calibri"/>
        <family val="2"/>
        <charset val="238"/>
        <scheme val="minor"/>
      </rPr>
      <t>Stylus</t>
    </r>
    <r>
      <rPr>
        <sz val="11"/>
        <color theme="1"/>
        <rFont val="Calibri"/>
        <family val="2"/>
        <charset val="238"/>
        <scheme val="minor"/>
      </rPr>
      <t xml:space="preserve">: kompatibilní aktivní stylus, plně kompatibilní s daným tabletem včetně funkcí systému, rozpoznání přítlaku, možnost magnetického uchycení na tělo tabletu, bezdrátové nabíjení (např. magnetické nabíjení přes tělo tabletu), integrovaná dobíjecí baterie.
</t>
    </r>
    <r>
      <rPr>
        <u/>
        <sz val="11"/>
        <color theme="1"/>
        <rFont val="Calibri"/>
        <family val="2"/>
        <charset val="238"/>
        <scheme val="minor"/>
      </rPr>
      <t>Klávesnice s pouzdrem</t>
    </r>
    <r>
      <rPr>
        <sz val="11"/>
        <color theme="1"/>
        <rFont val="Calibri"/>
        <family val="2"/>
        <charset val="238"/>
        <scheme val="minor"/>
      </rPr>
      <t>: zajišťuje ochranu tabletu při přenášení a běžném používání, klávesnice pevně spojena s pouzdrem – nejde o samostatnou klávesnici volně vloženou do univerzálního obalu, Touchpad, typ klávesnice: nůžkový, bezdrátové propojení s tabletem přes Bluetooth, možnost napájení/přenosu přes USB-C, česká lokalizace klávesnice (přímo na klávesnici, nelze řešit polepkami).</t>
    </r>
  </si>
  <si>
    <r>
      <t>Operační systém: Android ve verzi minimálně 14 (nebo vyšší) -</t>
    </r>
    <r>
      <rPr>
        <sz val="11"/>
        <rFont val="Calibri"/>
        <family val="2"/>
        <charset val="238"/>
        <scheme val="minor"/>
      </rPr>
      <t xml:space="preserve"> z důvodu kompatibility se stávajícími zařízeními na ZČU k měření v rámci projektu.</t>
    </r>
    <r>
      <rPr>
        <sz val="11"/>
        <color theme="1"/>
        <rFont val="Calibri"/>
        <family val="2"/>
        <charset val="238"/>
        <scheme val="minor"/>
      </rPr>
      <t xml:space="preserve">
CPU nanoreview.net Mobile Processor Rankings &gt;Celkové skore:  min. 800 000.
Operační paměť (RAM): minimálně 8 GB.
Displej: úhlopříčka minimálně 10,9".
Rozlišení minimálně 2304 x 1440 px. 
Vnitřní úložiště: minimálně 128 GB.
Rozšíření úložiště: slot na paměťovou kartu s podporou karet až do kapacity min. 2 TB.
Fotoaparáty: Zadní kamera minimálně 12 MPx, Přední kamera minimálně 12 MPx.
Konektivita a výbava: WiFi (min. standard 802.11ac), Bluetooth (min. 5.0), GPS modul, USB-C konektor.
Podpora rychlého nabíjení (např. min. 30 W).
Baterie: minimální kapacita 7600 mAh.
Odolnost: min. IP68 (prach a voda).
Hmotnost: doporučeno max. 700 g.
</t>
    </r>
    <r>
      <rPr>
        <b/>
        <sz val="11"/>
        <color theme="1"/>
        <rFont val="Calibri"/>
        <family val="2"/>
        <charset val="238"/>
        <scheme val="minor"/>
      </rPr>
      <t xml:space="preserve">Příslušenství: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u/>
        <sz val="11"/>
        <color theme="1"/>
        <rFont val="Calibri"/>
        <family val="2"/>
        <charset val="238"/>
        <scheme val="minor"/>
      </rPr>
      <t>Dotykové pero-stylus</t>
    </r>
    <r>
      <rPr>
        <sz val="11"/>
        <color theme="1"/>
        <rFont val="Calibri"/>
        <family val="2"/>
        <charset val="238"/>
        <scheme val="minor"/>
      </rPr>
      <t xml:space="preserve">: kompatibilní s tabletem, rozpoznání přítlaku (doporučeno min. 4 096 úrovní), funkční tlačítko pro doplňkové akce (např. výběr nástroje, zpět), EMR technologie, magnetické přichycení nebo jiné bezpečné uchycení k tabletu, plnou integraci s Android tabletem.
</t>
    </r>
    <r>
      <rPr>
        <u/>
        <sz val="11"/>
        <color theme="1"/>
        <rFont val="Calibri"/>
        <family val="2"/>
        <charset val="238"/>
        <scheme val="minor"/>
      </rPr>
      <t>Obal s klávesnicí (knihové pouzdro):</t>
    </r>
    <r>
      <rPr>
        <sz val="11"/>
        <color theme="1"/>
        <rFont val="Calibri"/>
        <family val="2"/>
        <charset val="238"/>
        <scheme val="minor"/>
      </rPr>
      <t xml:space="preserve"> Obal musí zajišťovat mechanickou ochranu tabletu (při běžném používání, přenášení), klávesnice musí být fyzicky spojena s pouzdrem, nejde o samostatné příslušenství, výřez=část pro uchycení stylusu. Propojení s tabletem: přes magnetický konektor, pogo pin v případě potřeby Bluetooth; nesmí vyžadovat externí dongle.
</t>
    </r>
    <r>
      <rPr>
        <u/>
        <sz val="11"/>
        <color theme="1"/>
        <rFont val="Calibri"/>
        <family val="2"/>
        <charset val="238"/>
        <scheme val="minor"/>
      </rPr>
      <t>Nabíječka do sítě</t>
    </r>
    <r>
      <rPr>
        <sz val="11"/>
        <color theme="1"/>
        <rFont val="Calibri"/>
        <family val="2"/>
        <charset val="238"/>
        <scheme val="minor"/>
      </rPr>
      <t xml:space="preserve"> - s podporou rychlého nabíjení, celkový výkon 45 W, přepěťová ochrana, pro Android.</t>
    </r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</si>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</sst>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9" fillId="0" borderId="0"/>
    <xf numFmtId="0" fontId="10" fillId="0" borderId="0"/>
    <xf numFmtId="0" fontId="26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Protection="1"/>
    <xf numFmtId="0" fontId="22" fillId="2" borderId="0" xfId="0" applyFont="1" applyFill="1" applyAlignment="1" applyProtection="1">
      <alignment horizontal="left" vertical="center" wrapText="1"/>
    </xf>
    <xf numFmtId="0" fontId="22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1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1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textRotation="90" wrapText="1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7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4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11" fillId="3" borderId="13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9" fillId="4" borderId="15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6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1" fillId="3" borderId="12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right" vertical="center" indent="1"/>
    </xf>
    <xf numFmtId="0" fontId="0" fillId="0" borderId="15" xfId="0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7" fillId="5" borderId="3" xfId="0" applyFont="1" applyFill="1" applyBorder="1" applyAlignment="1" applyProtection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4" fillId="0" borderId="0" xfId="2" applyFont="1" applyAlignment="1" applyProtection="1">
      <alignment horizontal="left" vertical="center" wrapText="1"/>
    </xf>
    <xf numFmtId="0" fontId="17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3" fillId="0" borderId="3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/>
    </xf>
    <xf numFmtId="164" fontId="13" fillId="0" borderId="10" xfId="0" applyNumberFormat="1" applyFont="1" applyBorder="1" applyAlignment="1" applyProtection="1">
      <alignment horizontal="center" vertical="center"/>
    </xf>
    <xf numFmtId="164" fontId="13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/>
    </xf>
    <xf numFmtId="0" fontId="23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4" borderId="17" xfId="0" applyFont="1" applyFill="1" applyBorder="1" applyAlignment="1" applyProtection="1">
      <alignment horizontal="left" vertical="center" wrapText="1" indent="1"/>
      <protection locked="0"/>
    </xf>
    <xf numFmtId="0" fontId="15" fillId="4" borderId="15" xfId="0" applyFont="1" applyFill="1" applyBorder="1" applyAlignment="1" applyProtection="1">
      <alignment horizontal="left" vertical="center" wrapText="1" indent="1"/>
      <protection locked="0"/>
    </xf>
    <xf numFmtId="164" fontId="15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2"/>
  <sheetViews>
    <sheetView tabSelected="1" zoomScale="66" zoomScaleNormal="66" workbookViewId="0">
      <selection activeCell="H7" sqref="H7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7.42578125" style="4" customWidth="1"/>
    <col min="4" max="4" width="12.28515625" style="95" customWidth="1"/>
    <col min="5" max="5" width="10.5703125" style="22" customWidth="1"/>
    <col min="6" max="6" width="137" style="4" customWidth="1"/>
    <col min="7" max="7" width="35.85546875" style="6" customWidth="1"/>
    <col min="8" max="8" width="27.42578125" style="6" customWidth="1"/>
    <col min="9" max="9" width="22.85546875" style="6" customWidth="1"/>
    <col min="10" max="10" width="14" style="4" bestFit="1" customWidth="1"/>
    <col min="11" max="11" width="57.7109375" style="1" customWidth="1"/>
    <col min="12" max="12" width="26.5703125" style="1" customWidth="1"/>
    <col min="13" max="13" width="29.140625" style="1" customWidth="1"/>
    <col min="14" max="14" width="31.7109375" style="6" customWidth="1"/>
    <col min="15" max="15" width="27.28515625" style="6" customWidth="1"/>
    <col min="16" max="16" width="17.7109375" style="6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29.42578125" style="17" customWidth="1"/>
    <col min="23" max="16384" width="9.140625" style="1"/>
  </cols>
  <sheetData>
    <row r="1" spans="1:22" ht="40.9" customHeight="1" x14ac:dyDescent="0.25">
      <c r="B1" s="2" t="s">
        <v>32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27</v>
      </c>
      <c r="H6" s="31" t="s">
        <v>39</v>
      </c>
      <c r="I6" s="32" t="s">
        <v>15</v>
      </c>
      <c r="J6" s="29" t="s">
        <v>16</v>
      </c>
      <c r="K6" s="29" t="s">
        <v>33</v>
      </c>
      <c r="L6" s="33" t="s">
        <v>17</v>
      </c>
      <c r="M6" s="34" t="s">
        <v>18</v>
      </c>
      <c r="N6" s="33" t="s">
        <v>19</v>
      </c>
      <c r="O6" s="29" t="s">
        <v>25</v>
      </c>
      <c r="P6" s="33" t="s">
        <v>20</v>
      </c>
      <c r="Q6" s="29" t="s">
        <v>5</v>
      </c>
      <c r="R6" s="35" t="s">
        <v>6</v>
      </c>
      <c r="S6" s="36" t="s">
        <v>7</v>
      </c>
      <c r="T6" s="36" t="s">
        <v>8</v>
      </c>
      <c r="U6" s="33" t="s">
        <v>21</v>
      </c>
      <c r="V6" s="33" t="s">
        <v>22</v>
      </c>
    </row>
    <row r="7" spans="1:22" ht="373.5" customHeight="1" thickTop="1" x14ac:dyDescent="0.25">
      <c r="A7" s="37"/>
      <c r="B7" s="38">
        <v>1</v>
      </c>
      <c r="C7" s="39" t="s">
        <v>37</v>
      </c>
      <c r="D7" s="40">
        <v>1</v>
      </c>
      <c r="E7" s="41" t="s">
        <v>28</v>
      </c>
      <c r="F7" s="42" t="s">
        <v>40</v>
      </c>
      <c r="G7" s="96"/>
      <c r="H7" s="96"/>
      <c r="I7" s="43" t="s">
        <v>30</v>
      </c>
      <c r="J7" s="44" t="s">
        <v>34</v>
      </c>
      <c r="K7" s="43" t="s">
        <v>35</v>
      </c>
      <c r="L7" s="45"/>
      <c r="M7" s="46" t="s">
        <v>31</v>
      </c>
      <c r="N7" s="46" t="s">
        <v>36</v>
      </c>
      <c r="O7" s="47" t="s">
        <v>29</v>
      </c>
      <c r="P7" s="48">
        <f>D7*Q7</f>
        <v>25700</v>
      </c>
      <c r="Q7" s="49">
        <v>25700</v>
      </c>
      <c r="R7" s="98"/>
      <c r="S7" s="50">
        <f>D7*R7</f>
        <v>0</v>
      </c>
      <c r="T7" s="51" t="str">
        <f t="shared" ref="T7:T8" si="0">IF(ISNUMBER(R7), IF(R7&gt;Q7,"NEVYHOVUJE","VYHOVUJE")," ")</f>
        <v xml:space="preserve"> </v>
      </c>
      <c r="U7" s="52"/>
      <c r="V7" s="53" t="s">
        <v>11</v>
      </c>
    </row>
    <row r="8" spans="1:22" ht="380.25" customHeight="1" thickBot="1" x14ac:dyDescent="0.3">
      <c r="A8" s="37"/>
      <c r="B8" s="54">
        <v>2</v>
      </c>
      <c r="C8" s="55" t="s">
        <v>38</v>
      </c>
      <c r="D8" s="56">
        <v>1</v>
      </c>
      <c r="E8" s="57" t="s">
        <v>28</v>
      </c>
      <c r="F8" s="58" t="s">
        <v>41</v>
      </c>
      <c r="G8" s="97"/>
      <c r="H8" s="59" t="s">
        <v>42</v>
      </c>
      <c r="I8" s="60"/>
      <c r="J8" s="61"/>
      <c r="K8" s="60"/>
      <c r="L8" s="62"/>
      <c r="M8" s="63"/>
      <c r="N8" s="64"/>
      <c r="O8" s="65"/>
      <c r="P8" s="66">
        <f>D8*Q8</f>
        <v>14000</v>
      </c>
      <c r="Q8" s="67">
        <v>14000</v>
      </c>
      <c r="R8" s="99"/>
      <c r="S8" s="68">
        <f>D8*R8</f>
        <v>0</v>
      </c>
      <c r="T8" s="69" t="str">
        <f t="shared" si="0"/>
        <v xml:space="preserve"> </v>
      </c>
      <c r="U8" s="70"/>
      <c r="V8" s="71"/>
    </row>
    <row r="9" spans="1:22" ht="17.45" customHeight="1" thickTop="1" thickBot="1" x14ac:dyDescent="0.3">
      <c r="B9" s="72"/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73" t="s">
        <v>24</v>
      </c>
      <c r="C10" s="73"/>
      <c r="D10" s="73"/>
      <c r="E10" s="73"/>
      <c r="F10" s="73"/>
      <c r="G10" s="73"/>
      <c r="H10" s="74"/>
      <c r="I10" s="74"/>
      <c r="J10" s="75"/>
      <c r="K10" s="75"/>
      <c r="L10" s="27"/>
      <c r="M10" s="27"/>
      <c r="N10" s="27"/>
      <c r="O10" s="76"/>
      <c r="P10" s="76"/>
      <c r="Q10" s="77" t="s">
        <v>9</v>
      </c>
      <c r="R10" s="78" t="s">
        <v>10</v>
      </c>
      <c r="S10" s="79"/>
      <c r="T10" s="80"/>
      <c r="U10" s="81"/>
      <c r="V10" s="82"/>
    </row>
    <row r="11" spans="1:22" ht="50.45" customHeight="1" thickTop="1" thickBot="1" x14ac:dyDescent="0.3">
      <c r="B11" s="83" t="s">
        <v>23</v>
      </c>
      <c r="C11" s="83"/>
      <c r="D11" s="83"/>
      <c r="E11" s="83"/>
      <c r="F11" s="83"/>
      <c r="G11" s="83"/>
      <c r="H11" s="83"/>
      <c r="I11" s="84"/>
      <c r="L11" s="7"/>
      <c r="M11" s="7"/>
      <c r="N11" s="7"/>
      <c r="O11" s="85"/>
      <c r="P11" s="85"/>
      <c r="Q11" s="86">
        <f>SUM(P7:P8)</f>
        <v>39700</v>
      </c>
      <c r="R11" s="87">
        <f>SUM(S7:S8)</f>
        <v>0</v>
      </c>
      <c r="S11" s="88"/>
      <c r="T11" s="89"/>
    </row>
    <row r="12" spans="1:22" ht="15.75" thickTop="1" x14ac:dyDescent="0.25">
      <c r="B12" s="90" t="s">
        <v>26</v>
      </c>
      <c r="C12" s="90"/>
      <c r="D12" s="90"/>
      <c r="E12" s="90"/>
      <c r="F12" s="90"/>
      <c r="G12" s="90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91"/>
      <c r="C13" s="91"/>
      <c r="D13" s="91"/>
      <c r="E13" s="91"/>
      <c r="F13" s="91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91"/>
      <c r="C14" s="91"/>
      <c r="D14" s="91"/>
      <c r="E14" s="91"/>
      <c r="F14" s="91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92"/>
      <c r="C15" s="93"/>
      <c r="D15" s="93"/>
      <c r="E15" s="93"/>
      <c r="F15" s="93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C16" s="75"/>
      <c r="D16" s="94"/>
      <c r="E16" s="75"/>
      <c r="F16" s="75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C17" s="75"/>
      <c r="D17" s="94"/>
      <c r="E17" s="75"/>
      <c r="F17" s="75"/>
      <c r="G17" s="16"/>
      <c r="H17" s="16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75"/>
      <c r="D18" s="94"/>
      <c r="E18" s="75"/>
      <c r="F18" s="75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75"/>
      <c r="D19" s="94"/>
      <c r="E19" s="75"/>
      <c r="F19" s="75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75"/>
      <c r="D20" s="94"/>
      <c r="E20" s="75"/>
      <c r="F20" s="75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75"/>
      <c r="D21" s="94"/>
      <c r="E21" s="75"/>
      <c r="F21" s="75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75"/>
      <c r="D22" s="94"/>
      <c r="E22" s="75"/>
      <c r="F22" s="75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75"/>
      <c r="D23" s="94"/>
      <c r="E23" s="75"/>
      <c r="F23" s="75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75"/>
      <c r="D24" s="94"/>
      <c r="E24" s="75"/>
      <c r="F24" s="75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75"/>
      <c r="D25" s="94"/>
      <c r="E25" s="75"/>
      <c r="F25" s="75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75"/>
      <c r="D26" s="94"/>
      <c r="E26" s="75"/>
      <c r="F26" s="75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75"/>
      <c r="D27" s="94"/>
      <c r="E27" s="75"/>
      <c r="F27" s="75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75"/>
      <c r="D28" s="94"/>
      <c r="E28" s="75"/>
      <c r="F28" s="75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75"/>
      <c r="D29" s="94"/>
      <c r="E29" s="75"/>
      <c r="F29" s="75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75"/>
      <c r="D30" s="94"/>
      <c r="E30" s="75"/>
      <c r="F30" s="75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75"/>
      <c r="D31" s="94"/>
      <c r="E31" s="75"/>
      <c r="F31" s="75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75"/>
      <c r="D32" s="94"/>
      <c r="E32" s="75"/>
      <c r="F32" s="75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75"/>
      <c r="D33" s="94"/>
      <c r="E33" s="75"/>
      <c r="F33" s="75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75"/>
      <c r="D34" s="94"/>
      <c r="E34" s="75"/>
      <c r="F34" s="75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75"/>
      <c r="D35" s="94"/>
      <c r="E35" s="75"/>
      <c r="F35" s="75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75"/>
      <c r="D36" s="94"/>
      <c r="E36" s="75"/>
      <c r="F36" s="75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75"/>
      <c r="D37" s="94"/>
      <c r="E37" s="75"/>
      <c r="F37" s="75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75"/>
      <c r="D38" s="94"/>
      <c r="E38" s="75"/>
      <c r="F38" s="75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75"/>
      <c r="D39" s="94"/>
      <c r="E39" s="75"/>
      <c r="F39" s="75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75"/>
      <c r="D40" s="94"/>
      <c r="E40" s="75"/>
      <c r="F40" s="75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75"/>
      <c r="D41" s="94"/>
      <c r="E41" s="75"/>
      <c r="F41" s="75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75"/>
      <c r="D42" s="94"/>
      <c r="E42" s="75"/>
      <c r="F42" s="75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75"/>
      <c r="D43" s="94"/>
      <c r="E43" s="75"/>
      <c r="F43" s="75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75"/>
      <c r="D44" s="94"/>
      <c r="E44" s="75"/>
      <c r="F44" s="75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75"/>
      <c r="D45" s="94"/>
      <c r="E45" s="75"/>
      <c r="F45" s="75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75"/>
      <c r="D46" s="94"/>
      <c r="E46" s="75"/>
      <c r="F46" s="75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75"/>
      <c r="D47" s="94"/>
      <c r="E47" s="75"/>
      <c r="F47" s="75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75"/>
      <c r="D48" s="94"/>
      <c r="E48" s="75"/>
      <c r="F48" s="75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75"/>
      <c r="D49" s="94"/>
      <c r="E49" s="75"/>
      <c r="F49" s="75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75"/>
      <c r="D50" s="94"/>
      <c r="E50" s="75"/>
      <c r="F50" s="75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75"/>
      <c r="D51" s="94"/>
      <c r="E51" s="75"/>
      <c r="F51" s="75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75"/>
      <c r="D52" s="94"/>
      <c r="E52" s="75"/>
      <c r="F52" s="75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75"/>
      <c r="D53" s="94"/>
      <c r="E53" s="75"/>
      <c r="F53" s="75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75"/>
      <c r="D54" s="94"/>
      <c r="E54" s="75"/>
      <c r="F54" s="75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75"/>
      <c r="D55" s="94"/>
      <c r="E55" s="75"/>
      <c r="F55" s="75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75"/>
      <c r="D56" s="94"/>
      <c r="E56" s="75"/>
      <c r="F56" s="75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75"/>
      <c r="D57" s="94"/>
      <c r="E57" s="75"/>
      <c r="F57" s="75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75"/>
      <c r="D58" s="94"/>
      <c r="E58" s="75"/>
      <c r="F58" s="75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75"/>
      <c r="D59" s="94"/>
      <c r="E59" s="75"/>
      <c r="F59" s="75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75"/>
      <c r="D60" s="94"/>
      <c r="E60" s="75"/>
      <c r="F60" s="75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75"/>
      <c r="D61" s="94"/>
      <c r="E61" s="75"/>
      <c r="F61" s="75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75"/>
      <c r="D62" s="94"/>
      <c r="E62" s="75"/>
      <c r="F62" s="75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75"/>
      <c r="D63" s="94"/>
      <c r="E63" s="75"/>
      <c r="F63" s="75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75"/>
      <c r="D64" s="94"/>
      <c r="E64" s="75"/>
      <c r="F64" s="75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75"/>
      <c r="D65" s="94"/>
      <c r="E65" s="75"/>
      <c r="F65" s="75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75"/>
      <c r="D66" s="94"/>
      <c r="E66" s="75"/>
      <c r="F66" s="75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75"/>
      <c r="D67" s="94"/>
      <c r="E67" s="75"/>
      <c r="F67" s="75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75"/>
      <c r="D68" s="94"/>
      <c r="E68" s="75"/>
      <c r="F68" s="75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75"/>
      <c r="D69" s="94"/>
      <c r="E69" s="75"/>
      <c r="F69" s="75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75"/>
      <c r="D70" s="94"/>
      <c r="E70" s="75"/>
      <c r="F70" s="75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75"/>
      <c r="D71" s="94"/>
      <c r="E71" s="75"/>
      <c r="F71" s="75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75"/>
      <c r="D72" s="94"/>
      <c r="E72" s="75"/>
      <c r="F72" s="75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75"/>
      <c r="D73" s="94"/>
      <c r="E73" s="75"/>
      <c r="F73" s="75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75"/>
      <c r="D74" s="94"/>
      <c r="E74" s="75"/>
      <c r="F74" s="75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75"/>
      <c r="D75" s="94"/>
      <c r="E75" s="75"/>
      <c r="F75" s="75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75"/>
      <c r="D76" s="94"/>
      <c r="E76" s="75"/>
      <c r="F76" s="75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75"/>
      <c r="D77" s="94"/>
      <c r="E77" s="75"/>
      <c r="F77" s="75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75"/>
      <c r="D78" s="94"/>
      <c r="E78" s="75"/>
      <c r="F78" s="75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75"/>
      <c r="D79" s="94"/>
      <c r="E79" s="75"/>
      <c r="F79" s="75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75"/>
      <c r="D80" s="94"/>
      <c r="E80" s="75"/>
      <c r="F80" s="75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75"/>
      <c r="D81" s="94"/>
      <c r="E81" s="75"/>
      <c r="F81" s="75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75"/>
      <c r="D82" s="94"/>
      <c r="E82" s="75"/>
      <c r="F82" s="75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75"/>
      <c r="D83" s="94"/>
      <c r="E83" s="75"/>
      <c r="F83" s="75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75"/>
      <c r="D84" s="94"/>
      <c r="E84" s="75"/>
      <c r="F84" s="75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75"/>
      <c r="D85" s="94"/>
      <c r="E85" s="75"/>
      <c r="F85" s="75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75"/>
      <c r="D86" s="94"/>
      <c r="E86" s="75"/>
      <c r="F86" s="75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75"/>
      <c r="D87" s="94"/>
      <c r="E87" s="75"/>
      <c r="F87" s="75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75"/>
      <c r="D88" s="94"/>
      <c r="E88" s="75"/>
      <c r="F88" s="75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75"/>
      <c r="D89" s="94"/>
      <c r="E89" s="75"/>
      <c r="F89" s="75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75"/>
      <c r="D90" s="94"/>
      <c r="E90" s="75"/>
      <c r="F90" s="75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75"/>
      <c r="D91" s="94"/>
      <c r="E91" s="75"/>
      <c r="F91" s="75"/>
      <c r="G91" s="16"/>
      <c r="H91" s="16"/>
      <c r="I91" s="11"/>
      <c r="J91" s="11"/>
      <c r="K91" s="11"/>
      <c r="L91" s="11"/>
      <c r="M91" s="11"/>
      <c r="N91" s="17"/>
      <c r="O91" s="17"/>
      <c r="P91" s="17"/>
    </row>
    <row r="92" spans="3:19" ht="19.899999999999999" customHeight="1" x14ac:dyDescent="0.25">
      <c r="C92" s="1"/>
      <c r="E92" s="1"/>
      <c r="F92" s="1"/>
      <c r="J92" s="1"/>
    </row>
    <row r="93" spans="3:19" ht="19.899999999999999" customHeight="1" x14ac:dyDescent="0.25">
      <c r="C93" s="1"/>
      <c r="E93" s="1"/>
      <c r="F93" s="1"/>
      <c r="J93" s="1"/>
    </row>
    <row r="94" spans="3:19" ht="19.899999999999999" customHeight="1" x14ac:dyDescent="0.25">
      <c r="C94" s="1"/>
      <c r="E94" s="1"/>
      <c r="F94" s="1"/>
      <c r="J94" s="1"/>
    </row>
    <row r="95" spans="3:19" ht="19.899999999999999" customHeight="1" x14ac:dyDescent="0.25">
      <c r="C95" s="1"/>
      <c r="E95" s="1"/>
      <c r="F95" s="1"/>
      <c r="J95" s="1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x14ac:dyDescent="0.25">
      <c r="C100" s="1"/>
      <c r="E100" s="1"/>
      <c r="F100" s="1"/>
      <c r="J100" s="1"/>
    </row>
    <row r="101" spans="3:10" x14ac:dyDescent="0.25">
      <c r="C101" s="1"/>
      <c r="E101" s="1"/>
      <c r="F101" s="1"/>
      <c r="J101" s="1"/>
    </row>
    <row r="102" spans="3:10" x14ac:dyDescent="0.25">
      <c r="C102" s="1"/>
      <c r="E102" s="1"/>
      <c r="F102" s="1"/>
      <c r="J102" s="1"/>
    </row>
    <row r="103" spans="3:10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</sheetData>
  <sheetProtection algorithmName="SHA-512" hashValue="PNsZfZj2XbAq31DKGh5IOy06eDrLAQy84MjVr/qKEy13saG2JlWbEBXsz6gQLqPGeOn06mMcARtCf4IU+t/DJA==" saltValue="126DRehuvj1ZzfBMNd08gg==" spinCount="100000" sheet="1" objects="1" scenarios="1"/>
  <mergeCells count="16">
    <mergeCell ref="B1:D1"/>
    <mergeCell ref="G5:H5"/>
    <mergeCell ref="B12:G12"/>
    <mergeCell ref="R11:T11"/>
    <mergeCell ref="R10:T10"/>
    <mergeCell ref="B10:G10"/>
    <mergeCell ref="B11:H11"/>
    <mergeCell ref="I7:I8"/>
    <mergeCell ref="J7:J8"/>
    <mergeCell ref="K7:K8"/>
    <mergeCell ref="O7:O8"/>
    <mergeCell ref="M7:M8"/>
    <mergeCell ref="N7:N8"/>
    <mergeCell ref="U7:U8"/>
    <mergeCell ref="L7:L8"/>
    <mergeCell ref="V7:V8"/>
  </mergeCells>
  <conditionalFormatting sqref="R7:R8 G7:H8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8">
    <cfRule type="notContainsBlanks" dxfId="2" priority="78">
      <formula>LEN(TRIM(G7))&gt;0</formula>
    </cfRule>
  </conditionalFormatting>
  <conditionalFormatting sqref="T7:T8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8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</dataValidations>
  <hyperlinks>
    <hyperlink ref="H6" location="'Výpočetní technika'!B11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2025-08-19T07:12:08Z</cp:lastPrinted>
  <dcterms:created xsi:type="dcterms:W3CDTF">2014-03-05T12:43:32Z</dcterms:created>
  <dcterms:modified xsi:type="dcterms:W3CDTF">2025-09-01T11:19:02Z</dcterms:modified>
</cp:coreProperties>
</file>