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hese\3a-OSTATNÍ\VT\VT 2025\VT 144\změna ZD\"/>
    </mc:Choice>
  </mc:AlternateContent>
  <xr:revisionPtr revIDLastSave="0" documentId="13_ncr:1_{5CDDB0D7-FEA2-4D28-B85C-49AEA2CDC08E}" xr6:coauthVersionLast="47" xr6:coauthVersionMax="47" xr10:uidLastSave="{00000000-0000-0000-0000-000000000000}"/>
  <bookViews>
    <workbookView xWindow="1500" yWindow="480" windowWidth="25890" windowHeight="1599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7" i="1" l="1"/>
  <c r="S9" i="1"/>
  <c r="S8" i="1"/>
  <c r="P7" i="1" l="1"/>
  <c r="Q12" i="1" l="1"/>
  <c r="S7" i="1" l="1"/>
  <c r="R12" i="1" l="1"/>
</calcChain>
</file>

<file path=xl/sharedStrings.xml><?xml version="1.0" encoding="utf-8"?>
<sst xmlns="http://schemas.openxmlformats.org/spreadsheetml/2006/main" count="45" uniqueCount="42">
  <si>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</si>
  <si>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</si>
  <si>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</si>
  <si>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</si>
  <si>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</si>
  <si>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</si>
  <si>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</si>
  <si>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</si>
  <si>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</si>
  <si>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</si>
  <si>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</si>
  <si>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</si>
  <si>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</si>
  <si>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</si>
  <si>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</si>
  <si>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</si>
  <si>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</si>
  <si>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</si>
  <si>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</si>
  <si>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</si>
  <si>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</si>
  <si>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</si>
  <si>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</si>
  <si>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</si>
  <si>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</si>
  <si>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</si>
  <si>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</si>
  <si>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</si>
  <si>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</si>
  <si>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NE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</si>
  <si>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</si>
  <si>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Pokud financováno z projektových prostředků, pak ŘEŠITEL uvede: NÁZEV A ČÍSLO DOTAČNÍHO PROJEKTU</t>
  </si>
  <si>
    <t>Samostatná faktura</t>
  </si>
  <si>
    <t xml:space="preserve">Příloha č. 2 Kupní smlouvy - technická specifikace
Výpočetní technika (III.) 144 - 2025 </t>
  </si>
  <si>
    <t>Mgr. Dagmar Vokrová,
Tel.: 37763 1120,
606 665 113</t>
  </si>
  <si>
    <t>Univerzitní 8, 
301 00 Plzeň,
Ekonomický odbor - Oddělení rozpočtu a kontroly,
místnost UR 122</t>
  </si>
  <si>
    <t>21 dní</t>
  </si>
  <si>
    <t>Záruka na zboží min. 5 let,
servis NBD on-site.</t>
  </si>
  <si>
    <r>
      <rPr>
        <b/>
        <sz val="11"/>
        <color theme="1"/>
        <rFont val="Calibri"/>
        <family val="2"/>
        <charset val="238"/>
        <scheme val="minor"/>
      </rPr>
      <t>Operační systém</t>
    </r>
    <r>
      <rPr>
        <sz val="11"/>
        <color theme="1"/>
        <rFont val="Calibri"/>
        <family val="2"/>
        <charset val="238"/>
        <scheme val="minor"/>
      </rPr>
      <t xml:space="preserve"> Windows 11 64-bit Pro (nesmí to být licence typu K12 (EDU)) již předinstalované s možností připojení do domény.
Existence ovladačů použitého HW ve Windows 11 nebo vyšší.
Podpora přes internet musí umožňovat stahování ovladačů a manuálu adresně pro konkrétní zařízení (sériové číslo).</t>
    </r>
  </si>
  <si>
    <r>
      <rPr>
        <b/>
        <sz val="11"/>
        <color theme="1"/>
        <rFont val="Calibri"/>
        <family val="2"/>
        <charset val="238"/>
        <scheme val="minor"/>
      </rPr>
      <t xml:space="preserve">Dokovací stanice USB-C </t>
    </r>
    <r>
      <rPr>
        <sz val="11"/>
        <color theme="1"/>
        <rFont val="Calibri"/>
        <family val="2"/>
        <charset val="238"/>
        <scheme val="minor"/>
      </rPr>
      <t xml:space="preserve">
Kompatibilní s dodávaným notebookem viz výše.
Podpora power delivery min. 65W přes USB-C.
GLAN RJ45 s funkcí MAC Address Pass Through - funkční s dodaným notebookem.
Podpora pro alespoň dva monitory.
Konektory min.: 1x USB-C, 4x USB-A 3.0, 1x combo audio jack, 2x DisplayPort, 1x HDMI, 1x RJ-45.
Záruka min. 5 let NBD on-site.</t>
    </r>
  </si>
  <si>
    <r>
      <t xml:space="preserve">Výkon procesoru min. 17 500 bodů passmark, min. 12 jader, nativní podpora AI.
Mikrofon, IR webkamera s min. 5 Mpx rozlišením.
Displej </t>
    </r>
    <r>
      <rPr>
        <sz val="11"/>
        <color rgb="FFFF0000"/>
        <rFont val="Calibri"/>
        <family val="2"/>
        <charset val="238"/>
        <scheme val="minor"/>
      </rPr>
      <t>15"-</t>
    </r>
    <r>
      <rPr>
        <sz val="11"/>
        <rFont val="Calibri"/>
        <family val="2"/>
        <charset val="238"/>
        <scheme val="minor"/>
      </rPr>
      <t>15,6"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s min. Full HD rozlišením, antireflexní, min. 400 nits, poměr stran </t>
    </r>
    <r>
      <rPr>
        <sz val="11"/>
        <color rgb="FFFF0000"/>
        <rFont val="Calibri"/>
        <family val="2"/>
        <charset val="238"/>
        <scheme val="minor"/>
      </rPr>
      <t>16:9.</t>
    </r>
    <r>
      <rPr>
        <sz val="11"/>
        <color theme="1"/>
        <rFont val="Calibri"/>
        <family val="2"/>
        <charset val="238"/>
        <scheme val="minor"/>
      </rPr>
      <t xml:space="preserve">
Porty min. 2x Thunderbolt 4, 2x USB-A 3.0, RJ-45, HDMI 2.0, audio combo jack, slot pro zabezpečovací lanko.
Min. 16 GB RAM DDR5.
Min. 1 TB SSD.
Min. Wi-FI 6, Bluetooth 5.3, česká podsvícená klávesnice, numerická klávesnice.
Čtečka otisků prstů.
Baterie min. 50 Wh.
Záruka min. 5 let NBD on-site.
Hmotn</t>
    </r>
    <r>
      <rPr>
        <sz val="11"/>
        <rFont val="Calibri"/>
        <family val="2"/>
        <charset val="238"/>
        <scheme val="minor"/>
      </rPr>
      <t>ost do 1,6</t>
    </r>
    <r>
      <rPr>
        <sz val="11"/>
        <color theme="1"/>
        <rFont val="Calibri"/>
        <family val="2"/>
        <charset val="238"/>
        <scheme val="minor"/>
      </rPr>
      <t xml:space="preserve"> kg.</t>
    </r>
  </si>
  <si>
    <r>
      <t xml:space="preserve">Notebook </t>
    </r>
    <r>
      <rPr>
        <sz val="11"/>
        <color rgb="FFFF0000"/>
        <rFont val="Calibri"/>
        <family val="2"/>
        <charset val="238"/>
        <scheme val="minor"/>
      </rPr>
      <t>15"</t>
    </r>
    <r>
      <rPr>
        <sz val="11"/>
        <rFont val="Calibri"/>
        <family val="2"/>
        <charset val="238"/>
        <scheme val="minor"/>
      </rPr>
      <t>-15,6"</t>
    </r>
    <r>
      <rPr>
        <sz val="11"/>
        <color theme="1"/>
        <rFont val="Calibri"/>
        <family val="2"/>
        <charset val="238"/>
        <scheme val="minor"/>
      </rPr>
      <t xml:space="preserve"> s originální dokovací stanicí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</si>
</sst>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0" fillId="0" borderId="0"/>
    <xf numFmtId="0" fontId="11" fillId="0" borderId="0"/>
    <xf numFmtId="0" fontId="28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0" xfId="0" applyProtection="1"/>
    <xf numFmtId="0" fontId="23" fillId="2" borderId="0" xfId="0" applyFont="1" applyFill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7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2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textRotation="90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29" fillId="4" borderId="4" xfId="3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4" xfId="0" applyNumberForma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left" vertical="center" wrapText="1" indent="1"/>
    </xf>
    <xf numFmtId="0" fontId="4" fillId="3" borderId="13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15" fillId="6" borderId="13" xfId="0" applyFont="1" applyFill="1" applyBorder="1" applyAlignment="1" applyProtection="1">
      <alignment horizontal="center" vertical="center" wrapText="1"/>
    </xf>
    <xf numFmtId="0" fontId="3" fillId="6" borderId="13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3" fontId="0" fillId="2" borderId="17" xfId="0" applyNumberForma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3" fontId="0" fillId="3" borderId="18" xfId="0" applyNumberFormat="1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left" vertical="center" wrapText="1" indent="1"/>
    </xf>
    <xf numFmtId="0" fontId="26" fillId="4" borderId="19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8" fillId="3" borderId="18" xfId="0" applyFont="1" applyFill="1" applyBorder="1" applyAlignment="1" applyProtection="1">
      <alignment horizontal="center" vertical="center" wrapText="1"/>
    </xf>
    <xf numFmtId="0" fontId="15" fillId="6" borderId="18" xfId="0" applyFont="1" applyFill="1" applyBorder="1" applyAlignment="1" applyProtection="1">
      <alignment horizontal="center" vertical="center" wrapText="1"/>
    </xf>
    <xf numFmtId="0" fontId="3" fillId="6" borderId="18" xfId="0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right" vertical="center" indent="1"/>
    </xf>
    <xf numFmtId="164" fontId="0" fillId="3" borderId="18" xfId="0" applyNumberFormat="1" applyFill="1" applyBorder="1" applyAlignment="1" applyProtection="1">
      <alignment horizontal="right" vertical="center" indent="1"/>
    </xf>
    <xf numFmtId="165" fontId="0" fillId="0" borderId="19" xfId="0" applyNumberFormat="1" applyBorder="1" applyAlignment="1" applyProtection="1">
      <alignment horizontal="right" vertical="center" indent="1"/>
    </xf>
    <xf numFmtId="0" fontId="0" fillId="0" borderId="18" xfId="0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 wrapText="1"/>
    </xf>
    <xf numFmtId="3" fontId="0" fillId="2" borderId="16" xfId="0" applyNumberForma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3" fontId="0" fillId="3" borderId="12" xfId="0" applyNumberFormat="1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left" vertical="center" wrapText="1" indent="1"/>
    </xf>
    <xf numFmtId="0" fontId="26" fillId="4" borderId="12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15" fillId="6" borderId="12" xfId="0" applyFont="1" applyFill="1" applyBorder="1" applyAlignment="1" applyProtection="1">
      <alignment horizontal="center" vertical="center" wrapText="1"/>
    </xf>
    <xf numFmtId="0" fontId="7" fillId="6" borderId="12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164" fontId="0" fillId="0" borderId="12" xfId="0" applyNumberFormat="1" applyBorder="1" applyAlignment="1" applyProtection="1">
      <alignment horizontal="right" vertical="center" indent="1"/>
    </xf>
    <xf numFmtId="164" fontId="0" fillId="3" borderId="12" xfId="0" applyNumberFormat="1" applyFill="1" applyBorder="1" applyAlignment="1" applyProtection="1">
      <alignment horizontal="right" vertical="center" indent="1"/>
    </xf>
    <xf numFmtId="165" fontId="0" fillId="0" borderId="12" xfId="0" applyNumberFormat="1" applyBorder="1" applyAlignment="1" applyProtection="1">
      <alignment horizontal="right" vertical="center" indent="1"/>
    </xf>
    <xf numFmtId="0" fontId="0" fillId="0" borderId="12" xfId="0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8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5" fillId="0" borderId="0" xfId="2" applyFont="1" applyAlignment="1" applyProtection="1">
      <alignment horizontal="left" vertical="center" wrapText="1"/>
    </xf>
    <xf numFmtId="0" fontId="18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right" vertical="center" indent="1"/>
    </xf>
    <xf numFmtId="164" fontId="14" fillId="0" borderId="3" xfId="0" applyNumberFormat="1" applyFont="1" applyBorder="1" applyAlignment="1" applyProtection="1">
      <alignment horizontal="center" vertical="center"/>
    </xf>
    <xf numFmtId="164" fontId="14" fillId="0" borderId="9" xfId="0" applyNumberFormat="1" applyFont="1" applyBorder="1" applyAlignment="1" applyProtection="1">
      <alignment horizontal="center" vertical="center"/>
    </xf>
    <xf numFmtId="164" fontId="14" fillId="0" borderId="10" xfId="0" applyNumberFormat="1" applyFont="1" applyBorder="1" applyAlignment="1" applyProtection="1">
      <alignment horizontal="center" vertical="center"/>
    </xf>
    <xf numFmtId="164" fontId="14" fillId="0" borderId="11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6" fillId="4" borderId="15" xfId="0" applyFont="1" applyFill="1" applyBorder="1" applyAlignment="1" applyProtection="1">
      <alignment horizontal="left" vertical="center" wrapText="1" indent="1"/>
      <protection locked="0"/>
    </xf>
    <xf numFmtId="0" fontId="16" fillId="4" borderId="19" xfId="0" applyFont="1" applyFill="1" applyBorder="1" applyAlignment="1" applyProtection="1">
      <alignment horizontal="left" vertical="center" wrapText="1" indent="1"/>
      <protection locked="0"/>
    </xf>
    <xf numFmtId="0" fontId="16" fillId="4" borderId="12" xfId="0" applyFont="1" applyFill="1" applyBorder="1" applyAlignment="1" applyProtection="1">
      <alignment horizontal="left" vertical="center" wrapText="1" indent="1"/>
      <protection locked="0"/>
    </xf>
    <xf numFmtId="0" fontId="26" fillId="4" borderId="15" xfId="0" applyFont="1" applyFill="1" applyBorder="1" applyAlignment="1" applyProtection="1">
      <alignment horizontal="center" vertical="center" wrapText="1"/>
      <protection locked="0"/>
    </xf>
    <xf numFmtId="164" fontId="16" fillId="4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3"/>
  <sheetViews>
    <sheetView tabSelected="1" zoomScale="69" zoomScaleNormal="69" workbookViewId="0">
      <selection activeCell="Q7" sqref="Q7:Q9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7.42578125" style="4" customWidth="1"/>
    <col min="4" max="4" width="12.28515625" style="114" customWidth="1"/>
    <col min="5" max="5" width="10.5703125" style="22" customWidth="1"/>
    <col min="6" max="6" width="139" style="4" customWidth="1"/>
    <col min="7" max="7" width="37.140625" style="6" customWidth="1"/>
    <col min="8" max="8" width="27.42578125" style="6" customWidth="1"/>
    <col min="9" max="9" width="22.85546875" style="6" customWidth="1"/>
    <col min="10" max="10" width="15.28515625" style="4" customWidth="1"/>
    <col min="11" max="11" width="28.28515625" style="1" hidden="1" customWidth="1"/>
    <col min="12" max="12" width="26.140625" style="1" customWidth="1"/>
    <col min="13" max="13" width="24.5703125" style="1" customWidth="1"/>
    <col min="14" max="14" width="31.7109375" style="6" customWidth="1"/>
    <col min="15" max="15" width="27.28515625" style="6" customWidth="1"/>
    <col min="16" max="16" width="17.7109375" style="6" hidden="1" customWidth="1"/>
    <col min="17" max="17" width="22.85546875" style="1" customWidth="1"/>
    <col min="18" max="18" width="24.5703125" style="1" customWidth="1"/>
    <col min="19" max="19" width="21.28515625" style="1" customWidth="1"/>
    <col min="20" max="20" width="17.85546875" style="1" customWidth="1"/>
    <col min="21" max="21" width="3" style="1" hidden="1" customWidth="1"/>
    <col min="22" max="22" width="33.5703125" style="17" customWidth="1"/>
    <col min="23" max="16384" width="9.140625" style="1"/>
  </cols>
  <sheetData>
    <row r="1" spans="1:22" ht="40.9" customHeight="1" x14ac:dyDescent="0.25">
      <c r="B1" s="2" t="s">
        <v>33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12</v>
      </c>
      <c r="D6" s="29" t="s">
        <v>4</v>
      </c>
      <c r="E6" s="29" t="s">
        <v>13</v>
      </c>
      <c r="F6" s="29" t="s">
        <v>14</v>
      </c>
      <c r="G6" s="30" t="s">
        <v>27</v>
      </c>
      <c r="H6" s="31" t="s">
        <v>30</v>
      </c>
      <c r="I6" s="32" t="s">
        <v>15</v>
      </c>
      <c r="J6" s="29" t="s">
        <v>16</v>
      </c>
      <c r="K6" s="29" t="s">
        <v>31</v>
      </c>
      <c r="L6" s="33" t="s">
        <v>17</v>
      </c>
      <c r="M6" s="34" t="s">
        <v>18</v>
      </c>
      <c r="N6" s="33" t="s">
        <v>19</v>
      </c>
      <c r="O6" s="29" t="s">
        <v>25</v>
      </c>
      <c r="P6" s="33" t="s">
        <v>20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21</v>
      </c>
      <c r="V6" s="33" t="s">
        <v>22</v>
      </c>
    </row>
    <row r="7" spans="1:22" ht="246" customHeight="1" thickTop="1" x14ac:dyDescent="0.25">
      <c r="A7" s="37"/>
      <c r="B7" s="38">
        <v>1</v>
      </c>
      <c r="C7" s="39" t="s">
        <v>41</v>
      </c>
      <c r="D7" s="40">
        <v>1</v>
      </c>
      <c r="E7" s="41" t="s">
        <v>28</v>
      </c>
      <c r="F7" s="42" t="s">
        <v>40</v>
      </c>
      <c r="G7" s="115"/>
      <c r="H7" s="118"/>
      <c r="I7" s="43" t="s">
        <v>32</v>
      </c>
      <c r="J7" s="44" t="s">
        <v>29</v>
      </c>
      <c r="K7" s="45"/>
      <c r="L7" s="46" t="s">
        <v>37</v>
      </c>
      <c r="M7" s="47" t="s">
        <v>34</v>
      </c>
      <c r="N7" s="47" t="s">
        <v>35</v>
      </c>
      <c r="O7" s="48" t="s">
        <v>36</v>
      </c>
      <c r="P7" s="49">
        <f>D7*Q7</f>
        <v>27000</v>
      </c>
      <c r="Q7" s="50">
        <v>27000</v>
      </c>
      <c r="R7" s="119"/>
      <c r="S7" s="51">
        <f>D7*R7</f>
        <v>0</v>
      </c>
      <c r="T7" s="52" t="str">
        <f>IF(R7+R8+R9, IF(R7+R8+R9&gt;Q7,"NEVYHOVUJE","VYHOVUJE")," ")</f>
        <v xml:space="preserve"> </v>
      </c>
      <c r="U7" s="53"/>
      <c r="V7" s="54" t="s">
        <v>11</v>
      </c>
    </row>
    <row r="8" spans="1:22" ht="69" customHeight="1" x14ac:dyDescent="0.25">
      <c r="A8" s="37"/>
      <c r="B8" s="55"/>
      <c r="C8" s="56"/>
      <c r="D8" s="57"/>
      <c r="E8" s="58"/>
      <c r="F8" s="59" t="s">
        <v>38</v>
      </c>
      <c r="G8" s="116"/>
      <c r="H8" s="60" t="s">
        <v>29</v>
      </c>
      <c r="I8" s="61"/>
      <c r="J8" s="62"/>
      <c r="K8" s="63"/>
      <c r="L8" s="64"/>
      <c r="M8" s="65"/>
      <c r="N8" s="65"/>
      <c r="O8" s="66"/>
      <c r="P8" s="67"/>
      <c r="Q8" s="68"/>
      <c r="R8" s="120"/>
      <c r="S8" s="69">
        <f>D7*R8</f>
        <v>0</v>
      </c>
      <c r="T8" s="70"/>
      <c r="U8" s="71"/>
      <c r="V8" s="72"/>
    </row>
    <row r="9" spans="1:22" ht="129" customHeight="1" thickBot="1" x14ac:dyDescent="0.3">
      <c r="A9" s="37"/>
      <c r="B9" s="73"/>
      <c r="C9" s="74"/>
      <c r="D9" s="75"/>
      <c r="E9" s="76"/>
      <c r="F9" s="77" t="s">
        <v>39</v>
      </c>
      <c r="G9" s="117"/>
      <c r="H9" s="78" t="s">
        <v>29</v>
      </c>
      <c r="I9" s="79"/>
      <c r="J9" s="74"/>
      <c r="K9" s="80"/>
      <c r="L9" s="81"/>
      <c r="M9" s="82"/>
      <c r="N9" s="83"/>
      <c r="O9" s="84"/>
      <c r="P9" s="85"/>
      <c r="Q9" s="86"/>
      <c r="R9" s="121"/>
      <c r="S9" s="87">
        <f>D7*R9</f>
        <v>0</v>
      </c>
      <c r="T9" s="88"/>
      <c r="U9" s="89"/>
      <c r="V9" s="90"/>
    </row>
    <row r="10" spans="1:22" ht="17.45" customHeight="1" thickTop="1" thickBot="1" x14ac:dyDescent="0.3">
      <c r="B10" s="91"/>
      <c r="C10" s="1"/>
      <c r="D10" s="1"/>
      <c r="E10" s="1"/>
      <c r="F10" s="1"/>
      <c r="G10" s="1"/>
      <c r="H10" s="1"/>
      <c r="I10" s="1"/>
      <c r="J10" s="1"/>
      <c r="N10" s="1"/>
      <c r="O10" s="1"/>
      <c r="P10" s="1"/>
    </row>
    <row r="11" spans="1:22" ht="51.75" customHeight="1" thickTop="1" thickBot="1" x14ac:dyDescent="0.3">
      <c r="B11" s="92" t="s">
        <v>24</v>
      </c>
      <c r="C11" s="92"/>
      <c r="D11" s="92"/>
      <c r="E11" s="92"/>
      <c r="F11" s="92"/>
      <c r="G11" s="92"/>
      <c r="H11" s="93"/>
      <c r="I11" s="93"/>
      <c r="J11" s="94"/>
      <c r="K11" s="94"/>
      <c r="L11" s="27"/>
      <c r="M11" s="27"/>
      <c r="N11" s="27"/>
      <c r="O11" s="95"/>
      <c r="P11" s="95"/>
      <c r="Q11" s="96" t="s">
        <v>9</v>
      </c>
      <c r="R11" s="97" t="s">
        <v>10</v>
      </c>
      <c r="S11" s="98"/>
      <c r="T11" s="99"/>
      <c r="U11" s="100"/>
      <c r="V11" s="101"/>
    </row>
    <row r="12" spans="1:22" ht="50.45" customHeight="1" thickTop="1" thickBot="1" x14ac:dyDescent="0.3">
      <c r="B12" s="102" t="s">
        <v>23</v>
      </c>
      <c r="C12" s="102"/>
      <c r="D12" s="102"/>
      <c r="E12" s="102"/>
      <c r="F12" s="102"/>
      <c r="G12" s="102"/>
      <c r="H12" s="102"/>
      <c r="I12" s="103"/>
      <c r="L12" s="7"/>
      <c r="M12" s="7"/>
      <c r="N12" s="7"/>
      <c r="O12" s="104"/>
      <c r="P12" s="104"/>
      <c r="Q12" s="105">
        <f>SUM(P7:P9)</f>
        <v>27000</v>
      </c>
      <c r="R12" s="106">
        <f>SUM(S7:S9)</f>
        <v>0</v>
      </c>
      <c r="S12" s="107"/>
      <c r="T12" s="108"/>
    </row>
    <row r="13" spans="1:22" ht="15.75" thickTop="1" x14ac:dyDescent="0.25">
      <c r="B13" s="109" t="s">
        <v>26</v>
      </c>
      <c r="C13" s="109"/>
      <c r="D13" s="109"/>
      <c r="E13" s="109"/>
      <c r="F13" s="109"/>
      <c r="G13" s="109"/>
      <c r="H13" s="16"/>
      <c r="I13" s="11"/>
      <c r="J13" s="11"/>
      <c r="K13" s="11"/>
      <c r="L13" s="11"/>
      <c r="M13" s="11"/>
      <c r="N13" s="17"/>
      <c r="O13" s="17"/>
      <c r="P13" s="17"/>
      <c r="Q13" s="11"/>
      <c r="R13" s="11"/>
      <c r="S13" s="11"/>
    </row>
    <row r="14" spans="1:22" x14ac:dyDescent="0.25">
      <c r="B14" s="110"/>
      <c r="C14" s="110"/>
      <c r="D14" s="110"/>
      <c r="E14" s="110"/>
      <c r="F14" s="110"/>
      <c r="G14" s="16"/>
      <c r="H14" s="16"/>
      <c r="I14" s="11"/>
      <c r="J14" s="11"/>
      <c r="K14" s="11"/>
      <c r="L14" s="11"/>
      <c r="M14" s="11"/>
      <c r="N14" s="17"/>
      <c r="O14" s="17"/>
      <c r="P14" s="17"/>
      <c r="Q14" s="11"/>
      <c r="R14" s="11"/>
      <c r="S14" s="11"/>
    </row>
    <row r="15" spans="1:22" x14ac:dyDescent="0.25">
      <c r="B15" s="110"/>
      <c r="C15" s="110"/>
      <c r="D15" s="110"/>
      <c r="E15" s="110"/>
      <c r="F15" s="110"/>
      <c r="G15" s="16"/>
      <c r="H15" s="16"/>
      <c r="I15" s="11"/>
      <c r="J15" s="11"/>
      <c r="K15" s="11"/>
      <c r="L15" s="11"/>
      <c r="M15" s="11"/>
      <c r="N15" s="17"/>
      <c r="O15" s="17"/>
      <c r="P15" s="17"/>
      <c r="Q15" s="11"/>
      <c r="R15" s="11"/>
      <c r="S15" s="11"/>
    </row>
    <row r="16" spans="1:22" x14ac:dyDescent="0.25">
      <c r="B16" s="111"/>
      <c r="C16" s="112"/>
      <c r="D16" s="112"/>
      <c r="E16" s="112"/>
      <c r="F16" s="112"/>
      <c r="G16" s="16"/>
      <c r="H16" s="16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3:19" ht="19.899999999999999" customHeight="1" x14ac:dyDescent="0.25">
      <c r="C17" s="94"/>
      <c r="D17" s="113"/>
      <c r="E17" s="94"/>
      <c r="F17" s="94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3:19" ht="19.899999999999999" customHeight="1" x14ac:dyDescent="0.25">
      <c r="C18" s="94"/>
      <c r="D18" s="113"/>
      <c r="E18" s="94"/>
      <c r="F18" s="94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3:19" ht="19.899999999999999" customHeight="1" x14ac:dyDescent="0.25">
      <c r="C19" s="94"/>
      <c r="D19" s="113"/>
      <c r="E19" s="94"/>
      <c r="F19" s="94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3:19" ht="19.899999999999999" customHeight="1" x14ac:dyDescent="0.25">
      <c r="C20" s="94"/>
      <c r="D20" s="113"/>
      <c r="E20" s="94"/>
      <c r="F20" s="94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3:19" ht="19.899999999999999" customHeight="1" x14ac:dyDescent="0.25">
      <c r="C21" s="94"/>
      <c r="D21" s="113"/>
      <c r="E21" s="94"/>
      <c r="F21" s="94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3:19" ht="19.899999999999999" customHeight="1" x14ac:dyDescent="0.25">
      <c r="C22" s="94"/>
      <c r="D22" s="113"/>
      <c r="E22" s="94"/>
      <c r="F22" s="94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3:19" ht="19.899999999999999" customHeight="1" x14ac:dyDescent="0.25">
      <c r="C23" s="94"/>
      <c r="D23" s="113"/>
      <c r="E23" s="94"/>
      <c r="F23" s="94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3:19" ht="19.899999999999999" customHeight="1" x14ac:dyDescent="0.25">
      <c r="C24" s="94"/>
      <c r="D24" s="113"/>
      <c r="E24" s="94"/>
      <c r="F24" s="94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3:19" ht="19.899999999999999" customHeight="1" x14ac:dyDescent="0.25">
      <c r="C25" s="94"/>
      <c r="D25" s="113"/>
      <c r="E25" s="94"/>
      <c r="F25" s="94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3:19" ht="19.899999999999999" customHeight="1" x14ac:dyDescent="0.25">
      <c r="C26" s="94"/>
      <c r="D26" s="113"/>
      <c r="E26" s="94"/>
      <c r="F26" s="94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3:19" ht="19.899999999999999" customHeight="1" x14ac:dyDescent="0.25">
      <c r="C27" s="94"/>
      <c r="D27" s="113"/>
      <c r="E27" s="94"/>
      <c r="F27" s="94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3:19" ht="19.899999999999999" customHeight="1" x14ac:dyDescent="0.25">
      <c r="C28" s="94"/>
      <c r="D28" s="113"/>
      <c r="E28" s="94"/>
      <c r="F28" s="94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3:19" ht="19.899999999999999" customHeight="1" x14ac:dyDescent="0.25">
      <c r="C29" s="94"/>
      <c r="D29" s="113"/>
      <c r="E29" s="94"/>
      <c r="F29" s="94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3:19" ht="19.899999999999999" customHeight="1" x14ac:dyDescent="0.25">
      <c r="C30" s="94"/>
      <c r="D30" s="113"/>
      <c r="E30" s="94"/>
      <c r="F30" s="94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3:19" ht="19.899999999999999" customHeight="1" x14ac:dyDescent="0.25">
      <c r="C31" s="94"/>
      <c r="D31" s="113"/>
      <c r="E31" s="94"/>
      <c r="F31" s="94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3:19" ht="19.899999999999999" customHeight="1" x14ac:dyDescent="0.25">
      <c r="C32" s="94"/>
      <c r="D32" s="113"/>
      <c r="E32" s="94"/>
      <c r="F32" s="94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94"/>
      <c r="D33" s="113"/>
      <c r="E33" s="94"/>
      <c r="F33" s="94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94"/>
      <c r="D34" s="113"/>
      <c r="E34" s="94"/>
      <c r="F34" s="94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94"/>
      <c r="D35" s="113"/>
      <c r="E35" s="94"/>
      <c r="F35" s="94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94"/>
      <c r="D36" s="113"/>
      <c r="E36" s="94"/>
      <c r="F36" s="94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94"/>
      <c r="D37" s="113"/>
      <c r="E37" s="94"/>
      <c r="F37" s="94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94"/>
      <c r="D38" s="113"/>
      <c r="E38" s="94"/>
      <c r="F38" s="94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94"/>
      <c r="D39" s="113"/>
      <c r="E39" s="94"/>
      <c r="F39" s="94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94"/>
      <c r="D40" s="113"/>
      <c r="E40" s="94"/>
      <c r="F40" s="94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94"/>
      <c r="D41" s="113"/>
      <c r="E41" s="94"/>
      <c r="F41" s="94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94"/>
      <c r="D42" s="113"/>
      <c r="E42" s="94"/>
      <c r="F42" s="94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94"/>
      <c r="D43" s="113"/>
      <c r="E43" s="94"/>
      <c r="F43" s="94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94"/>
      <c r="D44" s="113"/>
      <c r="E44" s="94"/>
      <c r="F44" s="94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94"/>
      <c r="D45" s="113"/>
      <c r="E45" s="94"/>
      <c r="F45" s="94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94"/>
      <c r="D46" s="113"/>
      <c r="E46" s="94"/>
      <c r="F46" s="94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94"/>
      <c r="D47" s="113"/>
      <c r="E47" s="94"/>
      <c r="F47" s="94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94"/>
      <c r="D48" s="113"/>
      <c r="E48" s="94"/>
      <c r="F48" s="94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94"/>
      <c r="D49" s="113"/>
      <c r="E49" s="94"/>
      <c r="F49" s="94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94"/>
      <c r="D50" s="113"/>
      <c r="E50" s="94"/>
      <c r="F50" s="94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94"/>
      <c r="D51" s="113"/>
      <c r="E51" s="94"/>
      <c r="F51" s="94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94"/>
      <c r="D52" s="113"/>
      <c r="E52" s="94"/>
      <c r="F52" s="94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94"/>
      <c r="D53" s="113"/>
      <c r="E53" s="94"/>
      <c r="F53" s="94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94"/>
      <c r="D54" s="113"/>
      <c r="E54" s="94"/>
      <c r="F54" s="94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94"/>
      <c r="D55" s="113"/>
      <c r="E55" s="94"/>
      <c r="F55" s="94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94"/>
      <c r="D56" s="113"/>
      <c r="E56" s="94"/>
      <c r="F56" s="94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94"/>
      <c r="D57" s="113"/>
      <c r="E57" s="94"/>
      <c r="F57" s="94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94"/>
      <c r="D58" s="113"/>
      <c r="E58" s="94"/>
      <c r="F58" s="94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94"/>
      <c r="D59" s="113"/>
      <c r="E59" s="94"/>
      <c r="F59" s="94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94"/>
      <c r="D60" s="113"/>
      <c r="E60" s="94"/>
      <c r="F60" s="94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94"/>
      <c r="D61" s="113"/>
      <c r="E61" s="94"/>
      <c r="F61" s="94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94"/>
      <c r="D62" s="113"/>
      <c r="E62" s="94"/>
      <c r="F62" s="94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94"/>
      <c r="D63" s="113"/>
      <c r="E63" s="94"/>
      <c r="F63" s="94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94"/>
      <c r="D64" s="113"/>
      <c r="E64" s="94"/>
      <c r="F64" s="94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94"/>
      <c r="D65" s="113"/>
      <c r="E65" s="94"/>
      <c r="F65" s="94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94"/>
      <c r="D66" s="113"/>
      <c r="E66" s="94"/>
      <c r="F66" s="94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94"/>
      <c r="D67" s="113"/>
      <c r="E67" s="94"/>
      <c r="F67" s="94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94"/>
      <c r="D68" s="113"/>
      <c r="E68" s="94"/>
      <c r="F68" s="94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94"/>
      <c r="D69" s="113"/>
      <c r="E69" s="94"/>
      <c r="F69" s="94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94"/>
      <c r="D70" s="113"/>
      <c r="E70" s="94"/>
      <c r="F70" s="94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94"/>
      <c r="D71" s="113"/>
      <c r="E71" s="94"/>
      <c r="F71" s="94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94"/>
      <c r="D72" s="113"/>
      <c r="E72" s="94"/>
      <c r="F72" s="94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94"/>
      <c r="D73" s="113"/>
      <c r="E73" s="94"/>
      <c r="F73" s="94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94"/>
      <c r="D74" s="113"/>
      <c r="E74" s="94"/>
      <c r="F74" s="94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94"/>
      <c r="D75" s="113"/>
      <c r="E75" s="94"/>
      <c r="F75" s="94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94"/>
      <c r="D76" s="113"/>
      <c r="E76" s="94"/>
      <c r="F76" s="94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94"/>
      <c r="D77" s="113"/>
      <c r="E77" s="94"/>
      <c r="F77" s="94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94"/>
      <c r="D78" s="113"/>
      <c r="E78" s="94"/>
      <c r="F78" s="94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94"/>
      <c r="D79" s="113"/>
      <c r="E79" s="94"/>
      <c r="F79" s="94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94"/>
      <c r="D80" s="113"/>
      <c r="E80" s="94"/>
      <c r="F80" s="94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94"/>
      <c r="D81" s="113"/>
      <c r="E81" s="94"/>
      <c r="F81" s="94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94"/>
      <c r="D82" s="113"/>
      <c r="E82" s="94"/>
      <c r="F82" s="94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94"/>
      <c r="D83" s="113"/>
      <c r="E83" s="94"/>
      <c r="F83" s="94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94"/>
      <c r="D84" s="113"/>
      <c r="E84" s="94"/>
      <c r="F84" s="94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94"/>
      <c r="D85" s="113"/>
      <c r="E85" s="94"/>
      <c r="F85" s="94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94"/>
      <c r="D86" s="113"/>
      <c r="E86" s="94"/>
      <c r="F86" s="94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94"/>
      <c r="D87" s="113"/>
      <c r="E87" s="94"/>
      <c r="F87" s="94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94"/>
      <c r="D88" s="113"/>
      <c r="E88" s="94"/>
      <c r="F88" s="94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94"/>
      <c r="D89" s="113"/>
      <c r="E89" s="94"/>
      <c r="F89" s="94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94"/>
      <c r="D90" s="113"/>
      <c r="E90" s="94"/>
      <c r="F90" s="94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94"/>
      <c r="D91" s="113"/>
      <c r="E91" s="94"/>
      <c r="F91" s="94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94"/>
      <c r="D92" s="113"/>
      <c r="E92" s="94"/>
      <c r="F92" s="94"/>
      <c r="G92" s="16"/>
      <c r="H92" s="16"/>
      <c r="I92" s="11"/>
      <c r="J92" s="11"/>
      <c r="K92" s="11"/>
      <c r="L92" s="11"/>
      <c r="M92" s="11"/>
      <c r="N92" s="17"/>
      <c r="O92" s="17"/>
      <c r="P92" s="17"/>
    </row>
    <row r="93" spans="3:19" ht="19.899999999999999" customHeight="1" x14ac:dyDescent="0.25">
      <c r="C93" s="1"/>
      <c r="E93" s="1"/>
      <c r="F93" s="1"/>
      <c r="J93" s="1"/>
    </row>
    <row r="94" spans="3:19" ht="19.899999999999999" customHeight="1" x14ac:dyDescent="0.25">
      <c r="C94" s="1"/>
      <c r="E94" s="1"/>
      <c r="F94" s="1"/>
      <c r="J94" s="1"/>
    </row>
    <row r="95" spans="3:19" ht="19.899999999999999" customHeight="1" x14ac:dyDescent="0.25">
      <c r="C95" s="1"/>
      <c r="E95" s="1"/>
      <c r="F95" s="1"/>
      <c r="J95" s="1"/>
    </row>
    <row r="96" spans="3:19" ht="19.899999999999999" customHeight="1" x14ac:dyDescent="0.25">
      <c r="C96" s="1"/>
      <c r="E96" s="1"/>
      <c r="F96" s="1"/>
      <c r="J96" s="1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ht="19.899999999999999" customHeight="1" x14ac:dyDescent="0.25">
      <c r="C100" s="1"/>
      <c r="E100" s="1"/>
      <c r="F100" s="1"/>
      <c r="J100" s="1"/>
    </row>
    <row r="101" spans="3:10" x14ac:dyDescent="0.25">
      <c r="C101" s="1"/>
      <c r="E101" s="1"/>
      <c r="F101" s="1"/>
      <c r="J101" s="1"/>
    </row>
    <row r="102" spans="3:10" x14ac:dyDescent="0.25">
      <c r="C102" s="1"/>
      <c r="E102" s="1"/>
      <c r="F102" s="1"/>
      <c r="J102" s="1"/>
    </row>
    <row r="103" spans="3:10" x14ac:dyDescent="0.25">
      <c r="C103" s="1"/>
      <c r="E103" s="1"/>
      <c r="F103" s="1"/>
      <c r="J103" s="1"/>
    </row>
    <row r="104" spans="3:10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</sheetData>
  <sheetProtection algorithmName="SHA-512" hashValue="dITKV/HxoP86M9vYAsBazlMWCJoHyLmV1FijwS/c0RMsBMeM6mq/v6tZTCjPp2ntDu+tT3D2OhW1/1CmVLhLzQ==" saltValue="Oxw5VTuqcrQO2MpENxO/Zw==" spinCount="100000" sheet="1" objects="1" scenarios="1"/>
  <mergeCells count="23">
    <mergeCell ref="B1:D1"/>
    <mergeCell ref="G5:H5"/>
    <mergeCell ref="B13:G13"/>
    <mergeCell ref="R12:T12"/>
    <mergeCell ref="R11:T11"/>
    <mergeCell ref="B11:G11"/>
    <mergeCell ref="B12:H12"/>
    <mergeCell ref="J7:J9"/>
    <mergeCell ref="K7:K9"/>
    <mergeCell ref="L7:L9"/>
    <mergeCell ref="M7:M9"/>
    <mergeCell ref="B7:B9"/>
    <mergeCell ref="C7:C9"/>
    <mergeCell ref="D7:D9"/>
    <mergeCell ref="E7:E9"/>
    <mergeCell ref="I7:I9"/>
    <mergeCell ref="N7:N9"/>
    <mergeCell ref="O7:O9"/>
    <mergeCell ref="Q7:Q9"/>
    <mergeCell ref="P7:P9"/>
    <mergeCell ref="T7:T9"/>
    <mergeCell ref="U7:U9"/>
    <mergeCell ref="V7:V9"/>
  </mergeCells>
  <conditionalFormatting sqref="G7:H9 R7:R9">
    <cfRule type="notContainsBlanks" dxfId="5" priority="81">
      <formula>LEN(TRIM(G7))&gt;0</formula>
    </cfRule>
    <cfRule type="notContainsBlanks" dxfId="4" priority="82">
      <formula>LEN(TRIM(G7))&gt;0</formula>
    </cfRule>
    <cfRule type="containsBlanks" dxfId="3" priority="84">
      <formula>LEN(TRIM(G7))=0</formula>
    </cfRule>
  </conditionalFormatting>
  <conditionalFormatting sqref="G7:H9">
    <cfRule type="notContainsBlanks" dxfId="2" priority="80">
      <formula>LEN(TRIM(G7))&gt;0</formula>
    </cfRule>
  </conditionalFormatting>
  <conditionalFormatting sqref="T7:T8">
    <cfRule type="cellIs" dxfId="1" priority="3" operator="equal">
      <formula>"NEVYHOVUJE"</formula>
    </cfRule>
    <cfRule type="cellIs" dxfId="0" priority="4" operator="equal">
      <formula>"VYHOVUJE"</formula>
    </cfRule>
  </conditionalFormatting>
  <dataValidations count="2">
    <dataValidation type="list" allowBlank="1" showInputMessage="1" showErrorMessage="1" sqref="E7:E8" xr:uid="{349A6282-9232-40B5-B155-0C95E3B5B228}">
      <formula1>"ks,bal,sada,m,"</formula1>
    </dataValidation>
    <dataValidation type="list" allowBlank="1" showInputMessage="1" showErrorMessage="1" sqref="J7:J8" xr:uid="{E8A1CFD1-7EA9-406C-9916-C2C2454C6637}">
      <formula1>"ANO,NE"</formula1>
    </dataValidation>
  </dataValidations>
  <hyperlinks>
    <hyperlink ref="H6" location="'Výpočetní technika'!B12" display="Odkaz na splnění požadavku Energy star nebo TCO Certified a energetický štítek*" xr:uid="{16BA92D4-1909-456E-8EDF-E625D31B196F}"/>
  </hyperlinks>
  <pageMargins left="0.19685039370078741" right="0.15748031496062992" top="0.15748031496062992" bottom="0.11811023622047245" header="7.874015748031496E-2" footer="7.874015748031496E-2"/>
  <pageSetup paperSize="9" scale="2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V7:V8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Helena Sedláčková</cp:lastModifiedBy>
  <cp:revision>3</cp:revision>
  <cp:lastPrinted>2025-08-05T05:42:10Z</cp:lastPrinted>
  <dcterms:created xsi:type="dcterms:W3CDTF">2014-03-05T12:43:32Z</dcterms:created>
  <dcterms:modified xsi:type="dcterms:W3CDTF">2025-08-22T10:58:54Z</dcterms:modified>
</cp:coreProperties>
</file>