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57-2025\1 změna ZD\"/>
    </mc:Choice>
  </mc:AlternateContent>
  <xr:revisionPtr revIDLastSave="0" documentId="13_ncr:1_{A2C9B7D2-EDE9-4F2B-BEE7-91F891791EF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" i="1" l="1"/>
  <c r="S7" i="1"/>
  <c r="P8" i="1"/>
  <c r="P9" i="1"/>
  <c r="P10" i="1"/>
  <c r="S8" i="1"/>
  <c r="T8" i="1"/>
  <c r="S9" i="1"/>
  <c r="T9" i="1"/>
  <c r="P7" i="1"/>
  <c r="S10" i="1" l="1"/>
  <c r="R13" i="1" s="1"/>
  <c r="Q13" i="1"/>
  <c r="T7" i="1"/>
</calcChain>
</file>

<file path=xl/sharedStrings.xml><?xml version="1.0" encoding="utf-8"?>
<sst xmlns="http://schemas.openxmlformats.org/spreadsheetml/2006/main" count="61" uniqueCount="46">
  <si>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</si>
  <si>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</si>
  <si>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</si>
  <si>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</si>
  <si>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</si>
  <si>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</si>
  <si>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</si>
  <si>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</si>
  <si>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</si>
  <si>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</si>
  <si>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</si>
  <si>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</si>
  <si>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</si>
  <si>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32333200-8 - Videokamery</t>
  </si>
  <si>
    <t>32342200-4 - Sluchátka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</si>
  <si>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</si>
  <si>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</si>
  <si>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</si>
  <si>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</si>
  <si>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</si>
  <si>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</si>
  <si>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</si>
  <si>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</si>
  <si>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</si>
  <si>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</si>
  <si>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</si>
  <si>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</si>
  <si>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</si>
  <si>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</si>
  <si>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</si>
  <si>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</si>
  <si>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</si>
  <si>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</si>
  <si>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>Příloha č. 2 Kupní smlouvy - Technická specifikace
Audiovizuální technika (II.) 057 - 2025</t>
  </si>
  <si>
    <t>Pokud financováno z projektových prostředků, pak ŘEŠITEL uvede: NÁZEV A ČÍSLO DOTAČNÍHO PROJEKTU</t>
  </si>
  <si>
    <t xml:space="preserve">Outdoorová kamera včetně gripu </t>
  </si>
  <si>
    <t xml:space="preserve">Bezdrátová sluchátka s mikrofonem a ANC </t>
  </si>
  <si>
    <t>Samostatná faktura</t>
  </si>
  <si>
    <t>Ing. Simona Houdková,
Tel.: 37763 3601,
608 551 815</t>
  </si>
  <si>
    <t>Univerzitní 22,
301 00 Plzeň,
Fakulta ekonomická - Katedra podnikové ekonomiky a managementu,
místnost UK 412</t>
  </si>
  <si>
    <t>Paměťová karta pro outdoorovou kameru (k pol.č. 1)</t>
  </si>
  <si>
    <t xml:space="preserve">Sluchátka bezdrátová s mikrofonem  </t>
  </si>
  <si>
    <t>Bezdrátové připojení Bluetooth verze min. 5.0.
Uzavřená konstrukce, okolo uší.
Velikost měniče 40 mm.
Aktivní potlačení hluku ANC.
Hlasový asistent, přijímání hovorů, úprava hlasitosti.
Prostorový zvuk 7.1.
Mikrofony pro hlas a další mikrofony pro ANC.
Výdrž baterie až 20 h s potlačením hluku a prostorovým zvukem.
Včetně kabelu USB-C na dobíjení.
Automatické spárování se zařízeními Apple.
Barva modrá.</t>
  </si>
  <si>
    <r>
      <t>Max. rozlišení: 5,3K @</t>
    </r>
    <r>
      <rPr>
        <sz val="11"/>
        <color rgb="FFFF0000"/>
        <rFont val="Calibri"/>
        <family val="2"/>
        <charset val="238"/>
        <scheme val="minor"/>
      </rPr>
      <t xml:space="preserve">60 </t>
    </r>
    <r>
      <rPr>
        <sz val="11"/>
        <color theme="1"/>
        <rFont val="Calibri"/>
        <family val="2"/>
        <charset val="238"/>
        <scheme val="minor"/>
      </rPr>
      <t>Hz</t>
    </r>
    <r>
      <rPr>
        <sz val="11"/>
        <color rgb="FFFF0000"/>
        <rFont val="Calibri"/>
        <family val="2"/>
        <charset val="238"/>
        <scheme val="minor"/>
      </rPr>
      <t>(fps)</t>
    </r>
    <r>
      <rPr>
        <sz val="11"/>
        <color theme="1"/>
        <rFont val="Calibri"/>
        <family val="2"/>
        <charset val="238"/>
        <scheme val="minor"/>
      </rPr>
      <t>.
Max. frekvence snímání: min. 400fps při 700p nebo 120 fps při 5,3K.
Podporovaný video formát: H.265.
Podpora speciálních objektivů a filtrů.
Porty min.:  USB-C (audio a video), BlueTooth, WiFi.
Kapacita baterie: min. 1900 mAh.
Vodotěsnost: do 10 m.
Součástí balení je:
- držák (grip): tlačítka pro ovládání jednou rukou, výklopný tripod
- bezdrátový dálkový ovladač
-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modul s mikrofonem </t>
    </r>
    <r>
      <rPr>
        <sz val="11"/>
        <color rgb="FFFF0000"/>
        <rFont val="Calibri"/>
        <family val="2"/>
        <charset val="238"/>
        <scheme val="minor"/>
      </rPr>
      <t>s krytem proti větru (na mikrofon)</t>
    </r>
    <r>
      <rPr>
        <sz val="11"/>
        <color theme="1"/>
        <rFont val="Calibri"/>
        <family val="2"/>
        <charset val="238"/>
        <scheme val="minor"/>
      </rPr>
      <t xml:space="preserve">
- modul se světlem a difuzérem světla.
- Hmotnost: max. </t>
    </r>
    <r>
      <rPr>
        <sz val="11"/>
        <color rgb="FFFF0000"/>
        <rFont val="Calibri"/>
        <family val="2"/>
        <charset val="238"/>
        <scheme val="minor"/>
      </rPr>
      <t>160 g</t>
    </r>
    <r>
      <rPr>
        <sz val="11"/>
        <color theme="1"/>
        <rFont val="Calibri"/>
        <family val="2"/>
        <charset val="238"/>
        <scheme val="minor"/>
      </rPr>
      <t>.</t>
    </r>
  </si>
  <si>
    <t>Provedení: přes uši, uzavřená konstrukce.
Mikrofon: integrovaný, všesměrový.
Typ připojení: BlueTooth verze min. 5.0 a Jack 3,5 mm.
Funkce: přijímání hovorů, přepínání skladeb, ovládání hlasitosti.
Vlastnosti: skládací konstrukce, vyměnitelné náušníky.
Frekvenční rozsah: min. 20Hz - 20 kHz.
Citlivost: min. 99 dB/mW.
Velikost měniče: min. 40 mm.
Impedance: min. 32 ohm.
Nabíjení: přes USB-C nebo bezdrátové.
Max. výdrž baterie: min. 80h.
Barva: černá.
Hmotnost: max. 165 g.</t>
  </si>
  <si>
    <t>Typ karty: micro SDXC.
Kapacita: min. 256 GB.
Rychlost čtení: min. 160 MB/s.
Rychlost zápisu: min. 130 MB/s.
Rychlostní kategorie: min. Class 10, UHS-I U3, V30, A2.
Adaptér na klasickou velikost micro SD.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</si>
</sst>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8" fillId="0" borderId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16" fillId="4" borderId="9" xfId="0" applyFont="1" applyFill="1" applyBorder="1" applyAlignment="1" applyProtection="1">
      <alignment horizontal="left" vertical="center" wrapText="1" indent="1"/>
      <protection locked="0"/>
    </xf>
    <xf numFmtId="164" fontId="16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0" xfId="0" applyFont="1" applyFill="1" applyBorder="1" applyAlignment="1" applyProtection="1">
      <alignment horizontal="left" vertical="center" wrapText="1" indent="1"/>
      <protection locked="0"/>
    </xf>
    <xf numFmtId="164" fontId="16" fillId="4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24" fillId="4" borderId="4" xfId="2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5" fillId="5" borderId="7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3" fontId="0" fillId="3" borderId="10" xfId="0" applyNumberForma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left" vertical="center" wrapText="1" indent="1"/>
    </xf>
    <xf numFmtId="0" fontId="16" fillId="4" borderId="1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3" fillId="6" borderId="10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164" fontId="0" fillId="0" borderId="10" xfId="0" applyNumberFormat="1" applyBorder="1" applyAlignment="1" applyProtection="1">
      <alignment horizontal="right" vertical="center" indent="1"/>
    </xf>
    <xf numFmtId="164" fontId="0" fillId="3" borderId="10" xfId="0" applyNumberFormat="1" applyFill="1" applyBorder="1" applyAlignment="1" applyProtection="1">
      <alignment horizontal="right" vertical="center" indent="1"/>
    </xf>
    <xf numFmtId="165" fontId="0" fillId="0" borderId="10" xfId="0" applyNumberFormat="1" applyBorder="1" applyAlignment="1" applyProtection="1">
      <alignment horizontal="right" vertical="center" indent="1"/>
    </xf>
    <xf numFmtId="0" fontId="0" fillId="0" borderId="10" xfId="0" applyBorder="1" applyAlignment="1" applyProtection="1">
      <alignment horizontal="center" vertical="center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16" fillId="4" borderId="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left" vertical="center" wrapText="1" indent="1"/>
    </xf>
    <xf numFmtId="0" fontId="16" fillId="4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 wrapText="1" indent="1"/>
    </xf>
    <xf numFmtId="0" fontId="16" fillId="4" borderId="19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3" fillId="6" borderId="12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6" xfId="0" applyBorder="1" applyProtection="1"/>
    <xf numFmtId="0" fontId="11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horizontal="right" vertical="center" indent="1"/>
    </xf>
    <xf numFmtId="164" fontId="9" fillId="0" borderId="3" xfId="0" applyNumberFormat="1" applyFont="1" applyBorder="1" applyAlignment="1" applyProtection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</cellXfs>
  <cellStyles count="3">
    <cellStyle name="Hypertextový odkaz" xfId="2" builtinId="8"/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3"/>
  <sheetViews>
    <sheetView tabSelected="1" zoomScale="96" zoomScaleNormal="96" workbookViewId="0">
      <selection activeCell="C7" sqref="C7"/>
    </sheetView>
  </sheetViews>
  <sheetFormatPr defaultRowHeight="15" x14ac:dyDescent="0.25"/>
  <cols>
    <col min="1" max="1" width="1.42578125" style="13" bestFit="1" customWidth="1"/>
    <col min="2" max="2" width="5.7109375" style="13" bestFit="1" customWidth="1"/>
    <col min="3" max="3" width="41.28515625" style="12" customWidth="1"/>
    <col min="4" max="4" width="11.42578125" style="126" customWidth="1"/>
    <col min="5" max="5" width="9" style="11" bestFit="1" customWidth="1"/>
    <col min="6" max="6" width="89.7109375" style="12" customWidth="1"/>
    <col min="7" max="7" width="42.28515625" style="12" customWidth="1"/>
    <col min="8" max="8" width="30.5703125" style="12" customWidth="1"/>
    <col min="9" max="9" width="23.140625" style="12" customWidth="1"/>
    <col min="10" max="10" width="14.42578125" style="12" bestFit="1" customWidth="1"/>
    <col min="11" max="11" width="32.7109375" style="13" hidden="1" customWidth="1"/>
    <col min="12" max="12" width="28.5703125" style="13" customWidth="1"/>
    <col min="13" max="13" width="26.42578125" style="13" customWidth="1"/>
    <col min="14" max="14" width="40.5703125" style="12" customWidth="1"/>
    <col min="15" max="15" width="27.5703125" style="12" customWidth="1"/>
    <col min="16" max="16" width="17.7109375" style="12" hidden="1" customWidth="1"/>
    <col min="17" max="17" width="24" style="13" bestFit="1" customWidth="1"/>
    <col min="18" max="18" width="24.140625" style="13" customWidth="1"/>
    <col min="19" max="19" width="19.7109375" style="13" customWidth="1"/>
    <col min="20" max="20" width="17.85546875" style="13" customWidth="1"/>
    <col min="21" max="21" width="11.5703125" style="13" hidden="1" customWidth="1"/>
    <col min="22" max="22" width="32.85546875" style="14" customWidth="1"/>
    <col min="23" max="16384" width="9.140625" style="13"/>
  </cols>
  <sheetData>
    <row r="1" spans="2:22" ht="43.5" customHeight="1" x14ac:dyDescent="0.25">
      <c r="B1" s="9" t="s">
        <v>33</v>
      </c>
      <c r="C1" s="10"/>
      <c r="D1" s="10"/>
    </row>
    <row r="2" spans="2:22" ht="18" customHeight="1" x14ac:dyDescent="0.25">
      <c r="C2" s="13"/>
      <c r="D2" s="15"/>
      <c r="E2" s="16"/>
      <c r="F2" s="17"/>
      <c r="G2" s="17"/>
      <c r="H2" s="17"/>
      <c r="I2" s="13"/>
      <c r="J2" s="18"/>
      <c r="N2" s="19"/>
      <c r="O2" s="17"/>
      <c r="P2" s="17"/>
      <c r="Q2" s="17"/>
      <c r="R2" s="17"/>
      <c r="T2" s="20"/>
      <c r="U2" s="21"/>
      <c r="V2" s="22"/>
    </row>
    <row r="3" spans="2:22" ht="18" customHeight="1" x14ac:dyDescent="0.25">
      <c r="B3" s="23"/>
      <c r="C3" s="24" t="s">
        <v>0</v>
      </c>
      <c r="D3" s="25"/>
      <c r="E3" s="25"/>
      <c r="F3" s="25"/>
      <c r="G3" s="26"/>
      <c r="H3" s="26"/>
      <c r="I3" s="26"/>
      <c r="J3" s="26"/>
      <c r="K3" s="26"/>
      <c r="L3" s="26"/>
      <c r="M3" s="20"/>
      <c r="N3" s="27"/>
      <c r="O3" s="27"/>
      <c r="P3" s="27"/>
      <c r="Q3" s="27"/>
      <c r="R3" s="27"/>
      <c r="T3" s="20"/>
    </row>
    <row r="4" spans="2:22" ht="18" customHeight="1" thickBot="1" x14ac:dyDescent="0.3">
      <c r="B4" s="28"/>
      <c r="C4" s="29" t="s">
        <v>1</v>
      </c>
      <c r="D4" s="25"/>
      <c r="E4" s="25"/>
      <c r="F4" s="25"/>
      <c r="G4" s="25"/>
      <c r="H4" s="25"/>
      <c r="I4" s="20"/>
      <c r="J4" s="20"/>
      <c r="K4" s="20"/>
      <c r="L4" s="20"/>
      <c r="M4" s="20"/>
      <c r="N4" s="17"/>
      <c r="O4" s="17"/>
      <c r="P4" s="17"/>
      <c r="Q4" s="20"/>
      <c r="R4" s="20"/>
      <c r="T4" s="20"/>
    </row>
    <row r="5" spans="2:22" ht="34.5" customHeight="1" thickBot="1" x14ac:dyDescent="0.3">
      <c r="B5" s="30"/>
      <c r="C5" s="31"/>
      <c r="D5" s="32"/>
      <c r="E5" s="32"/>
      <c r="F5" s="17"/>
      <c r="G5" s="33" t="s">
        <v>2</v>
      </c>
      <c r="H5" s="34" t="s">
        <v>2</v>
      </c>
      <c r="I5" s="17"/>
      <c r="J5" s="17"/>
      <c r="N5" s="17"/>
      <c r="O5" s="35"/>
      <c r="P5" s="35"/>
      <c r="R5" s="33" t="s">
        <v>2</v>
      </c>
      <c r="V5" s="18"/>
    </row>
    <row r="6" spans="2:22" ht="76.5" customHeight="1" thickTop="1" thickBot="1" x14ac:dyDescent="0.3">
      <c r="B6" s="36" t="s">
        <v>3</v>
      </c>
      <c r="C6" s="37" t="s">
        <v>18</v>
      </c>
      <c r="D6" s="37" t="s">
        <v>4</v>
      </c>
      <c r="E6" s="37" t="s">
        <v>16</v>
      </c>
      <c r="F6" s="37" t="s">
        <v>17</v>
      </c>
      <c r="G6" s="38" t="s">
        <v>5</v>
      </c>
      <c r="H6" s="39" t="s">
        <v>31</v>
      </c>
      <c r="I6" s="37" t="s">
        <v>19</v>
      </c>
      <c r="J6" s="37" t="s">
        <v>20</v>
      </c>
      <c r="K6" s="37" t="s">
        <v>34</v>
      </c>
      <c r="L6" s="37" t="s">
        <v>21</v>
      </c>
      <c r="M6" s="40" t="s">
        <v>22</v>
      </c>
      <c r="N6" s="37" t="s">
        <v>23</v>
      </c>
      <c r="O6" s="37" t="s">
        <v>26</v>
      </c>
      <c r="P6" s="37" t="s">
        <v>27</v>
      </c>
      <c r="Q6" s="37" t="s">
        <v>6</v>
      </c>
      <c r="R6" s="41" t="s">
        <v>7</v>
      </c>
      <c r="S6" s="40" t="s">
        <v>8</v>
      </c>
      <c r="T6" s="40" t="s">
        <v>9</v>
      </c>
      <c r="U6" s="37" t="s">
        <v>24</v>
      </c>
      <c r="V6" s="42" t="s">
        <v>25</v>
      </c>
    </row>
    <row r="7" spans="2:22" ht="238.5" customHeight="1" thickTop="1" x14ac:dyDescent="0.25">
      <c r="B7" s="43">
        <v>1</v>
      </c>
      <c r="C7" s="44" t="s">
        <v>35</v>
      </c>
      <c r="D7" s="45">
        <v>1</v>
      </c>
      <c r="E7" s="46" t="s">
        <v>29</v>
      </c>
      <c r="F7" s="47" t="s">
        <v>43</v>
      </c>
      <c r="G7" s="3"/>
      <c r="H7" s="48" t="s">
        <v>30</v>
      </c>
      <c r="I7" s="49" t="s">
        <v>37</v>
      </c>
      <c r="J7" s="50" t="s">
        <v>30</v>
      </c>
      <c r="K7" s="51"/>
      <c r="L7" s="52"/>
      <c r="M7" s="53" t="s">
        <v>38</v>
      </c>
      <c r="N7" s="54" t="s">
        <v>39</v>
      </c>
      <c r="O7" s="55" t="s">
        <v>32</v>
      </c>
      <c r="P7" s="56">
        <f>D7*Q7</f>
        <v>11157</v>
      </c>
      <c r="Q7" s="57">
        <v>11157</v>
      </c>
      <c r="R7" s="4"/>
      <c r="S7" s="58">
        <f>D7*R7</f>
        <v>0</v>
      </c>
      <c r="T7" s="59" t="str">
        <f t="shared" ref="T7" si="0">IF(ISNUMBER(R7), IF(R7&gt;Q7,"NEVYHOVUJE","VYHOVUJE")," ")</f>
        <v xml:space="preserve"> </v>
      </c>
      <c r="U7" s="51"/>
      <c r="V7" s="50" t="s">
        <v>13</v>
      </c>
    </row>
    <row r="8" spans="2:22" ht="141.75" customHeight="1" x14ac:dyDescent="0.25">
      <c r="B8" s="60">
        <v>2</v>
      </c>
      <c r="C8" s="61" t="s">
        <v>40</v>
      </c>
      <c r="D8" s="62">
        <v>2</v>
      </c>
      <c r="E8" s="63" t="s">
        <v>29</v>
      </c>
      <c r="F8" s="64" t="s">
        <v>45</v>
      </c>
      <c r="G8" s="1"/>
      <c r="H8" s="65" t="s">
        <v>30</v>
      </c>
      <c r="I8" s="66"/>
      <c r="J8" s="67"/>
      <c r="K8" s="68"/>
      <c r="L8" s="69"/>
      <c r="M8" s="70"/>
      <c r="N8" s="70"/>
      <c r="O8" s="71"/>
      <c r="P8" s="72">
        <f>D8*Q8</f>
        <v>1076</v>
      </c>
      <c r="Q8" s="73">
        <v>538</v>
      </c>
      <c r="R8" s="2"/>
      <c r="S8" s="74">
        <f>D8*R8</f>
        <v>0</v>
      </c>
      <c r="T8" s="75" t="str">
        <f t="shared" ref="T8:T10" si="1">IF(ISNUMBER(R8), IF(R8&gt;Q8,"NEVYHOVUJE","VYHOVUJE")," ")</f>
        <v xml:space="preserve"> </v>
      </c>
      <c r="U8" s="68"/>
      <c r="V8" s="76"/>
    </row>
    <row r="9" spans="2:22" ht="221.25" customHeight="1" thickBot="1" x14ac:dyDescent="0.3">
      <c r="B9" s="77">
        <v>3</v>
      </c>
      <c r="C9" s="78" t="s">
        <v>36</v>
      </c>
      <c r="D9" s="79">
        <v>2</v>
      </c>
      <c r="E9" s="80" t="s">
        <v>29</v>
      </c>
      <c r="F9" s="81" t="s">
        <v>44</v>
      </c>
      <c r="G9" s="7"/>
      <c r="H9" s="82" t="s">
        <v>30</v>
      </c>
      <c r="I9" s="83"/>
      <c r="J9" s="84"/>
      <c r="K9" s="85"/>
      <c r="L9" s="86"/>
      <c r="M9" s="87"/>
      <c r="N9" s="87"/>
      <c r="O9" s="88"/>
      <c r="P9" s="89">
        <f>D9*Q9</f>
        <v>3304</v>
      </c>
      <c r="Q9" s="90">
        <v>1652</v>
      </c>
      <c r="R9" s="8"/>
      <c r="S9" s="91">
        <f>D9*R9</f>
        <v>0</v>
      </c>
      <c r="T9" s="92" t="str">
        <f t="shared" si="1"/>
        <v xml:space="preserve"> </v>
      </c>
      <c r="U9" s="85"/>
      <c r="V9" s="80" t="s">
        <v>14</v>
      </c>
    </row>
    <row r="10" spans="2:22" ht="214.5" customHeight="1" thickBot="1" x14ac:dyDescent="0.3">
      <c r="B10" s="93">
        <v>4</v>
      </c>
      <c r="C10" s="94" t="s">
        <v>41</v>
      </c>
      <c r="D10" s="95">
        <v>1</v>
      </c>
      <c r="E10" s="96" t="s">
        <v>29</v>
      </c>
      <c r="F10" s="97" t="s">
        <v>42</v>
      </c>
      <c r="G10" s="5"/>
      <c r="H10" s="98" t="s">
        <v>30</v>
      </c>
      <c r="I10" s="99" t="s">
        <v>37</v>
      </c>
      <c r="J10" s="99" t="s">
        <v>30</v>
      </c>
      <c r="K10" s="100"/>
      <c r="L10" s="101"/>
      <c r="M10" s="102" t="s">
        <v>38</v>
      </c>
      <c r="N10" s="102" t="s">
        <v>39</v>
      </c>
      <c r="O10" s="103" t="s">
        <v>32</v>
      </c>
      <c r="P10" s="104">
        <f>D10*Q10</f>
        <v>11199</v>
      </c>
      <c r="Q10" s="105">
        <v>11199</v>
      </c>
      <c r="R10" s="6"/>
      <c r="S10" s="106">
        <f>D10*R10</f>
        <v>0</v>
      </c>
      <c r="T10" s="107" t="str">
        <f t="shared" si="1"/>
        <v xml:space="preserve"> </v>
      </c>
      <c r="U10" s="94"/>
      <c r="V10" s="96" t="s">
        <v>14</v>
      </c>
    </row>
    <row r="11" spans="2:22" ht="13.5" customHeight="1" thickTop="1" thickBot="1" x14ac:dyDescent="0.3">
      <c r="C11" s="13"/>
      <c r="D11" s="13"/>
      <c r="E11" s="13"/>
      <c r="F11" s="13"/>
      <c r="G11" s="13"/>
      <c r="H11" s="13"/>
      <c r="I11" s="13"/>
      <c r="J11" s="13"/>
      <c r="N11" s="13"/>
      <c r="O11" s="13"/>
      <c r="P11" s="13"/>
      <c r="S11" s="108"/>
    </row>
    <row r="12" spans="2:22" ht="60.75" customHeight="1" thickTop="1" thickBot="1" x14ac:dyDescent="0.3">
      <c r="B12" s="109" t="s">
        <v>10</v>
      </c>
      <c r="C12" s="110"/>
      <c r="D12" s="110"/>
      <c r="E12" s="110"/>
      <c r="F12" s="110"/>
      <c r="G12" s="110"/>
      <c r="H12" s="111"/>
      <c r="I12" s="112"/>
      <c r="J12" s="112"/>
      <c r="K12" s="112"/>
      <c r="L12" s="113"/>
      <c r="M12" s="18"/>
      <c r="N12" s="18"/>
      <c r="O12" s="114"/>
      <c r="P12" s="114"/>
      <c r="Q12" s="115" t="s">
        <v>11</v>
      </c>
      <c r="R12" s="116" t="s">
        <v>12</v>
      </c>
      <c r="S12" s="117"/>
      <c r="T12" s="118"/>
      <c r="U12" s="35"/>
      <c r="V12" s="119"/>
    </row>
    <row r="13" spans="2:22" ht="33" customHeight="1" thickTop="1" thickBot="1" x14ac:dyDescent="0.3">
      <c r="B13" s="120" t="s">
        <v>15</v>
      </c>
      <c r="C13" s="120"/>
      <c r="D13" s="120"/>
      <c r="E13" s="120"/>
      <c r="F13" s="120"/>
      <c r="G13" s="120"/>
      <c r="H13" s="120"/>
      <c r="I13" s="120"/>
      <c r="J13" s="120"/>
      <c r="L13" s="15"/>
      <c r="M13" s="15"/>
      <c r="N13" s="15"/>
      <c r="O13" s="121"/>
      <c r="P13" s="121"/>
      <c r="Q13" s="122">
        <f>SUM(P7:P10)</f>
        <v>26736</v>
      </c>
      <c r="R13" s="123">
        <f>SUM(S7:S10)</f>
        <v>0</v>
      </c>
      <c r="S13" s="124"/>
      <c r="T13" s="125"/>
    </row>
    <row r="14" spans="2:22" ht="14.25" customHeight="1" thickTop="1" x14ac:dyDescent="0.25"/>
    <row r="15" spans="2:22" ht="14.25" customHeight="1" x14ac:dyDescent="0.25"/>
    <row r="16" spans="2:22" ht="42" customHeight="1" x14ac:dyDescent="0.25">
      <c r="B16" s="127" t="s">
        <v>28</v>
      </c>
      <c r="C16" s="127"/>
      <c r="D16" s="127"/>
      <c r="E16" s="127"/>
      <c r="F16" s="127"/>
      <c r="G16" s="127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</sheetData>
  <sheetProtection algorithmName="SHA-512" hashValue="F4AaKyUOHTYlXWQugLB13jw3GMN04W/J05y+osbrblm9Igm5lByE0djppBgpUzZg146KJFAwjg2m0ou59RgZ+w==" saltValue="hIoanbQpy64ceLiUwmvkjQ==" spinCount="100000" sheet="1" objects="1" scenarios="1"/>
  <mergeCells count="15">
    <mergeCell ref="B16:G16"/>
    <mergeCell ref="R13:T13"/>
    <mergeCell ref="B13:J13"/>
    <mergeCell ref="M7:M9"/>
    <mergeCell ref="N7:N9"/>
    <mergeCell ref="O7:O9"/>
    <mergeCell ref="L7:L9"/>
    <mergeCell ref="V7:V8"/>
    <mergeCell ref="B1:D1"/>
    <mergeCell ref="B12:G12"/>
    <mergeCell ref="R12:T12"/>
    <mergeCell ref="I7:I9"/>
    <mergeCell ref="J7:J9"/>
    <mergeCell ref="K7:K9"/>
    <mergeCell ref="U7:U9"/>
  </mergeCells>
  <conditionalFormatting sqref="B7:B10">
    <cfRule type="cellIs" dxfId="11" priority="15" operator="greaterThanOrEqual">
      <formula>1</formula>
    </cfRule>
    <cfRule type="containsBlanks" dxfId="10" priority="16">
      <formula>LEN(TRIM(B7))=0</formula>
    </cfRule>
  </conditionalFormatting>
  <conditionalFormatting sqref="D7:D10">
    <cfRule type="containsBlanks" dxfId="9" priority="9">
      <formula>LEN(TRIM(D7))=0</formula>
    </cfRule>
  </conditionalFormatting>
  <conditionalFormatting sqref="G7:H10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0">
    <cfRule type="notContainsBlanks" dxfId="4" priority="10">
      <formula>LEN(TRIM(R7))&gt;0</formula>
    </cfRule>
    <cfRule type="notContainsBlanks" dxfId="3" priority="11">
      <formula>LEN(TRIM(R7))&gt;0</formula>
    </cfRule>
    <cfRule type="containsBlanks" dxfId="2" priority="12">
      <formula>LEN(TRIM(R7))=0</formula>
    </cfRule>
  </conditionalFormatting>
  <conditionalFormatting sqref="T7:T10">
    <cfRule type="cellIs" dxfId="1" priority="13" operator="equal">
      <formula>"NEVYHOVUJE"</formula>
    </cfRule>
    <cfRule type="cellIs" dxfId="0" priority="14" operator="equal">
      <formula>"VYHOVUJE"</formula>
    </cfRule>
  </conditionalFormatting>
  <dataValidations count="2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10" xr:uid="{00000000-0002-0000-0000-000001000000}">
      <formula1>"ks,bal,sada,"</formula1>
    </dataValidation>
  </dataValidations>
  <hyperlinks>
    <hyperlink ref="H6" location="AVT!B13" display="Odkaz na splnění požadavku Energy star nebo TCO Certified a energetický štítek*" xr:uid="{59AF0BED-A96E-4B78-910B-0E960D105F09}"/>
  </hyperlinks>
  <pageMargins left="0.18" right="0.18" top="0.78740157480314965" bottom="0.78740157480314965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V10 V7 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2025-06-04T07:30:15Z</cp:lastPrinted>
  <dcterms:created xsi:type="dcterms:W3CDTF">2014-03-05T12:43:32Z</dcterms:created>
  <dcterms:modified xsi:type="dcterms:W3CDTF">2025-08-19T08:05:02Z</dcterms:modified>
</cp:coreProperties>
</file>