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hpeskova\Desktop\AV(II.)\AV 061-2025 ERDF\1 změna ZD\"/>
    </mc:Choice>
  </mc:AlternateContent>
  <xr:revisionPtr revIDLastSave="0" documentId="13_ncr:1_{E5E0B409-6CC8-497B-BB9B-0B130A47F41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VT" sheetId="1" r:id="rId1"/>
  </sheets>
  <definedNames>
    <definedName name="_xlnm.Print_Area" localSheetId="0">AVT!$B$1:$V$13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" i="1" l="1"/>
  <c r="P7" i="1"/>
  <c r="T7" i="1" l="1"/>
  <c r="Q10" i="1"/>
  <c r="R10" i="1" l="1"/>
</calcChain>
</file>

<file path=xl/sharedStrings.xml><?xml version="1.0" encoding="utf-8"?>
<sst xmlns="http://schemas.openxmlformats.org/spreadsheetml/2006/main" count="43" uniqueCount="41">
  <si>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</si>
  <si>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</si>
  <si>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</si>
  <si>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</si>
  <si>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</si>
  <si>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</si>
  <si>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</si>
  <si>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</si>
  <si>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</si>
  <si>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</si>
  <si>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</si>
  <si>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</si>
  <si>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</si>
  <si>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32321000-9 - Videoprojektory</t>
  </si>
  <si>
    <t>Zadavatel požaduje, aby vybraná zařízení splňovala požadavky na certifikaci TCO Certified (viz https://tcocertified.com/product-finder/) nebo programu Energy star (viz https://www.energystar.gov/products).
* Pro elektronické displeje včetně televizorů, počítačové monitory a digitální informační displeje nutno doložit energetický štítek (příloha nabídky).</t>
  </si>
  <si>
    <t>Měrná jednotka [MJ]</t>
  </si>
  <si>
    <t xml:space="preserve">Popis </t>
  </si>
  <si>
    <t>Název</t>
  </si>
  <si>
    <t>Fakturace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</si>
  <si>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</si>
  <si>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</si>
  <si>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</si>
  <si>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
</t>
  </si>
  <si>
    <t xml:space="preserve">POZNÁMKA 
</t>
  </si>
  <si>
    <t xml:space="preserve">CPV - výběr
AUDIOVIZUÁLNÍ TECHNIKA
</t>
  </si>
  <si>
    <r>
      <t xml:space="preserve">Termín dodání 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</si>
  <si>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 xml:space="preserve">Maximální cena za jednotlivé položky 
 v Kč BEZ DPH </t>
  </si>
  <si>
    <t>V případě, že se dodavatel při předání zboží na některá uvedená tel. čísla nedovolá, bude v takovém případě volat tel. 377 631 320.</t>
  </si>
  <si>
    <t>ks</t>
  </si>
  <si>
    <t>Samostatná faktura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</si>
  <si>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</si>
  <si>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</si>
  <si>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 NÁZEV A ČÍSLO DOTAČNÍHO PROJEKTU</t>
    </r>
  </si>
  <si>
    <t>Název projektu: ERDF KVALITA ZČU 
Číslo projektu: CZ.02.02.01/00/23_023/0008982</t>
  </si>
  <si>
    <t>Ing. Petr Pfauser,
Tel.: 37763 6717</t>
  </si>
  <si>
    <t>Univerzitní 28, 
301 00 Plzeň,
Fakulta designu a umění Ladislava Sutnara - Děkanát,
místnost LS 230</t>
  </si>
  <si>
    <t>Příloha č. 2 Kupní smlouvy - Technická specifikace
Audiovizuální technika (II.) 061 - 2025</t>
  </si>
  <si>
    <t>40 dní</t>
  </si>
  <si>
    <t>Ultrashort laser projektor</t>
  </si>
  <si>
    <t>Záruka na zboží min. 60 měsíců/ 12 000 hodin.</t>
  </si>
  <si>
    <t>Projektor ultrashort splňující parametry min.: 
- technologie LCD laser
- rozlišení min. 3840 x 2160 (4K) 
- svítivost min. 5000 ANSI lm 
- kontrast min. 5 000 000:1
- poměr stran 16:9 
- životnost lampy min. 30 000 hodin v eko módu
- rozhranní: min. 2x HDMI vstup, min. 2x USB-A, min. 1x RS 232, min. 1x RJ45, HDBaseT, Miracast, min. 1x HDMI výstup
- podpora HDR10, HLG
- projekční vzdálenost rozsahu min. 0,16 - 0,40 m, velikost obrazu rozsahu min. 80" - 160"
- požadované vlastnosti min.: automatické zapnutí, automatické vyhledávání zdroje, vestavěný reproduktor, horizontální a vertikální korekce lichoběžníkového zkreslení, extra širokoúhlý obraz (16 : 6), webové ovládání, dálkové ovládání přes web
- hmotnost max. 12,5 kg
- preferujeme černou barvu
- záruka min. 60 měsíců/ 12 000 hodin
- součástí stíněný HDMI kabel 4K  délky min. 5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</si>
</sst>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7" fillId="0" borderId="0"/>
    <xf numFmtId="0" fontId="22" fillId="0" borderId="0" applyNumberFormat="0" applyFill="0" applyBorder="0" applyAlignment="0" applyProtection="0"/>
  </cellStyleXfs>
  <cellXfs count="72">
    <xf numFmtId="0" fontId="0" fillId="0" borderId="0" xfId="0"/>
    <xf numFmtId="0" fontId="15" fillId="4" borderId="4" xfId="0" applyFont="1" applyFill="1" applyBorder="1" applyAlignment="1" applyProtection="1">
      <alignment horizontal="left" vertical="center" wrapText="1" indent="1"/>
      <protection locked="0"/>
    </xf>
    <xf numFmtId="0" fontId="15" fillId="4" borderId="4" xfId="0" applyFont="1" applyFill="1" applyBorder="1" applyAlignment="1" applyProtection="1">
      <alignment horizontal="center" vertical="center" wrapText="1"/>
      <protection locked="0"/>
    </xf>
    <xf numFmtId="164" fontId="15" fillId="4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0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19" fillId="0" borderId="0" xfId="0" applyFont="1" applyAlignment="1" applyProtection="1">
      <alignment vertical="top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0" fillId="4" borderId="2" xfId="0" applyFont="1" applyFill="1" applyBorder="1" applyAlignment="1" applyProtection="1">
      <alignment horizontal="center" vertical="center" wrapText="1"/>
    </xf>
    <xf numFmtId="0" fontId="18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4" fillId="2" borderId="3" xfId="0" applyFont="1" applyFill="1" applyBorder="1" applyAlignment="1" applyProtection="1">
      <alignment horizontal="center" vertical="center" textRotation="90" wrapText="1"/>
    </xf>
    <xf numFmtId="0" fontId="14" fillId="5" borderId="4" xfId="0" applyFont="1" applyFill="1" applyBorder="1" applyAlignment="1" applyProtection="1">
      <alignment horizontal="center" vertical="center" wrapText="1"/>
    </xf>
    <xf numFmtId="0" fontId="14" fillId="4" borderId="4" xfId="0" applyFont="1" applyFill="1" applyBorder="1" applyAlignment="1" applyProtection="1">
      <alignment horizontal="center" vertical="center" wrapText="1"/>
    </xf>
    <xf numFmtId="0" fontId="23" fillId="4" borderId="4" xfId="2" applyFont="1" applyFill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4" fillId="5" borderId="7" xfId="0" applyFont="1" applyFill="1" applyBorder="1" applyAlignment="1" applyProtection="1">
      <alignment horizontal="center" vertical="center" wrapText="1"/>
    </xf>
    <xf numFmtId="3" fontId="0" fillId="2" borderId="3" xfId="0" applyNumberForma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3" fontId="0" fillId="3" borderId="4" xfId="0" applyNumberFormat="1" applyFill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left" vertical="center" wrapText="1" indent="1"/>
    </xf>
    <xf numFmtId="0" fontId="6" fillId="3" borderId="4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164" fontId="0" fillId="0" borderId="4" xfId="0" applyNumberFormat="1" applyBorder="1" applyAlignment="1" applyProtection="1">
      <alignment horizontal="right" vertical="center" indent="1"/>
    </xf>
    <xf numFmtId="164" fontId="9" fillId="3" borderId="4" xfId="0" applyNumberFormat="1" applyFont="1" applyFill="1" applyBorder="1" applyAlignment="1" applyProtection="1">
      <alignment horizontal="right" vertical="center" indent="1"/>
    </xf>
    <xf numFmtId="165" fontId="0" fillId="0" borderId="4" xfId="0" applyNumberFormat="1" applyBorder="1" applyAlignment="1" applyProtection="1">
      <alignment horizontal="right" vertical="center" indent="1"/>
    </xf>
    <xf numFmtId="0" fontId="0" fillId="0" borderId="4" xfId="0" applyBorder="1" applyAlignment="1" applyProtection="1">
      <alignment horizontal="center" vertical="center"/>
    </xf>
    <xf numFmtId="0" fontId="0" fillId="0" borderId="6" xfId="0" applyBorder="1" applyProtection="1"/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vertical="center" wrapText="1"/>
    </xf>
    <xf numFmtId="49" fontId="0" fillId="0" borderId="0" xfId="0" applyNumberFormat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4" fillId="5" borderId="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wrapText="1"/>
    </xf>
    <xf numFmtId="164" fontId="16" fillId="0" borderId="0" xfId="0" applyNumberFormat="1" applyFont="1" applyAlignment="1" applyProtection="1">
      <alignment horizontal="right" vertical="center" indent="1"/>
    </xf>
    <xf numFmtId="164" fontId="8" fillId="0" borderId="3" xfId="0" applyNumberFormat="1" applyFont="1" applyBorder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top" wrapText="1"/>
    </xf>
    <xf numFmtId="0" fontId="21" fillId="2" borderId="0" xfId="0" applyFont="1" applyFill="1" applyAlignment="1" applyProtection="1">
      <alignment horizontal="left" vertical="center" wrapText="1"/>
    </xf>
    <xf numFmtId="0" fontId="21" fillId="2" borderId="0" xfId="0" applyFont="1" applyFill="1" applyAlignment="1" applyProtection="1">
      <alignment horizontal="left" vertical="center"/>
    </xf>
    <xf numFmtId="0" fontId="10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14" fillId="0" borderId="0" xfId="0" applyFont="1" applyAlignment="1" applyProtection="1">
      <alignment horizontal="left" vertical="center" wrapText="1"/>
    </xf>
    <xf numFmtId="164" fontId="8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0" fontId="20" fillId="0" borderId="0" xfId="0" applyFont="1" applyAlignment="1" applyProtection="1">
      <alignment horizontal="left" vertical="center" wrapText="1"/>
    </xf>
  </cellXfs>
  <cellStyles count="3">
    <cellStyle name="Hypertextový odkaz" xfId="2" builtinId="8"/>
    <cellStyle name="Normální" xfId="0" builtinId="0"/>
    <cellStyle name="normální 3" xfId="1" xr:uid="{00000000-0005-0000-0000-000001000000}"/>
  </cellStyles>
  <dxfs count="12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50"/>
  <sheetViews>
    <sheetView tabSelected="1" zoomScale="87" zoomScaleNormal="87" workbookViewId="0">
      <selection activeCell="F7" sqref="F7"/>
    </sheetView>
  </sheetViews>
  <sheetFormatPr defaultRowHeight="15" x14ac:dyDescent="0.25"/>
  <cols>
    <col min="1" max="1" width="1.42578125" style="6" bestFit="1" customWidth="1"/>
    <col min="2" max="2" width="5.7109375" style="6" bestFit="1" customWidth="1"/>
    <col min="3" max="3" width="35.7109375" style="5" customWidth="1"/>
    <col min="4" max="4" width="11.42578125" style="59" customWidth="1"/>
    <col min="5" max="5" width="9" style="4" bestFit="1" customWidth="1"/>
    <col min="6" max="6" width="135.28515625" style="5" customWidth="1"/>
    <col min="7" max="7" width="30.7109375" style="5" customWidth="1"/>
    <col min="8" max="8" width="27.5703125" style="5" customWidth="1"/>
    <col min="9" max="9" width="23.140625" style="5" customWidth="1"/>
    <col min="10" max="10" width="16.28515625" style="5" customWidth="1"/>
    <col min="11" max="11" width="50.140625" style="6" customWidth="1"/>
    <col min="12" max="12" width="48.85546875" style="6" customWidth="1"/>
    <col min="13" max="13" width="25" style="6" customWidth="1"/>
    <col min="14" max="14" width="34.5703125" style="5" customWidth="1"/>
    <col min="15" max="15" width="27.5703125" style="5" customWidth="1"/>
    <col min="16" max="16" width="21" style="5" hidden="1" customWidth="1"/>
    <col min="17" max="17" width="24" style="6" bestFit="1" customWidth="1"/>
    <col min="18" max="18" width="24.140625" style="6" customWidth="1"/>
    <col min="19" max="19" width="19.7109375" style="6" customWidth="1"/>
    <col min="20" max="20" width="22.140625" style="6" customWidth="1"/>
    <col min="21" max="21" width="11.5703125" style="6" hidden="1" customWidth="1"/>
    <col min="22" max="22" width="34.28515625" style="7" customWidth="1"/>
    <col min="23" max="16384" width="9.140625" style="6"/>
  </cols>
  <sheetData>
    <row r="1" spans="2:22" ht="43.5" customHeight="1" x14ac:dyDescent="0.25">
      <c r="B1" s="60" t="s">
        <v>36</v>
      </c>
      <c r="C1" s="61"/>
      <c r="D1" s="61"/>
    </row>
    <row r="2" spans="2:22" ht="18" customHeight="1" x14ac:dyDescent="0.25">
      <c r="C2" s="6"/>
      <c r="D2" s="8"/>
      <c r="E2" s="9"/>
      <c r="F2" s="10"/>
      <c r="G2" s="10"/>
      <c r="H2" s="10"/>
      <c r="I2" s="6"/>
      <c r="J2" s="11"/>
      <c r="N2" s="12"/>
      <c r="O2" s="10"/>
      <c r="P2" s="10"/>
      <c r="Q2" s="10"/>
      <c r="R2" s="10"/>
      <c r="T2" s="13"/>
      <c r="U2" s="14"/>
      <c r="V2" s="15"/>
    </row>
    <row r="3" spans="2:22" ht="18" customHeight="1" x14ac:dyDescent="0.25">
      <c r="B3" s="16"/>
      <c r="C3" s="17" t="s">
        <v>0</v>
      </c>
      <c r="D3" s="18"/>
      <c r="E3" s="18"/>
      <c r="F3" s="18"/>
      <c r="G3" s="19"/>
      <c r="H3" s="19"/>
      <c r="I3" s="19"/>
      <c r="J3" s="19"/>
      <c r="K3" s="19"/>
      <c r="L3" s="19"/>
      <c r="M3" s="13"/>
      <c r="N3" s="20"/>
      <c r="O3" s="20"/>
      <c r="P3" s="20"/>
      <c r="Q3" s="20"/>
      <c r="R3" s="20"/>
      <c r="T3" s="13"/>
    </row>
    <row r="4" spans="2:22" ht="18" customHeight="1" thickBot="1" x14ac:dyDescent="0.3">
      <c r="B4" s="21"/>
      <c r="C4" s="22" t="s">
        <v>1</v>
      </c>
      <c r="D4" s="18"/>
      <c r="E4" s="18"/>
      <c r="F4" s="18"/>
      <c r="G4" s="18"/>
      <c r="H4" s="18"/>
      <c r="I4" s="13"/>
      <c r="J4" s="13"/>
      <c r="K4" s="13"/>
      <c r="L4" s="13"/>
      <c r="M4" s="13"/>
      <c r="N4" s="10"/>
      <c r="O4" s="10"/>
      <c r="P4" s="10"/>
      <c r="Q4" s="13"/>
      <c r="R4" s="13"/>
      <c r="T4" s="13"/>
    </row>
    <row r="5" spans="2:22" ht="34.5" customHeight="1" thickBot="1" x14ac:dyDescent="0.3">
      <c r="B5" s="23"/>
      <c r="C5" s="24"/>
      <c r="D5" s="25"/>
      <c r="E5" s="25"/>
      <c r="F5" s="10"/>
      <c r="G5" s="26" t="s">
        <v>2</v>
      </c>
      <c r="H5" s="27" t="s">
        <v>2</v>
      </c>
      <c r="I5" s="10"/>
      <c r="J5" s="10"/>
      <c r="N5" s="10"/>
      <c r="O5" s="28"/>
      <c r="P5" s="28"/>
      <c r="R5" s="26" t="s">
        <v>2</v>
      </c>
      <c r="V5" s="11"/>
    </row>
    <row r="6" spans="2:22" ht="76.5" customHeight="1" thickTop="1" thickBot="1" x14ac:dyDescent="0.3">
      <c r="B6" s="29" t="s">
        <v>3</v>
      </c>
      <c r="C6" s="30" t="s">
        <v>17</v>
      </c>
      <c r="D6" s="30" t="s">
        <v>4</v>
      </c>
      <c r="E6" s="30" t="s">
        <v>15</v>
      </c>
      <c r="F6" s="30" t="s">
        <v>16</v>
      </c>
      <c r="G6" s="31" t="s">
        <v>5</v>
      </c>
      <c r="H6" s="32" t="s">
        <v>30</v>
      </c>
      <c r="I6" s="30" t="s">
        <v>18</v>
      </c>
      <c r="J6" s="30" t="s">
        <v>19</v>
      </c>
      <c r="K6" s="30" t="s">
        <v>32</v>
      </c>
      <c r="L6" s="30" t="s">
        <v>20</v>
      </c>
      <c r="M6" s="33" t="s">
        <v>21</v>
      </c>
      <c r="N6" s="30" t="s">
        <v>22</v>
      </c>
      <c r="O6" s="30" t="s">
        <v>25</v>
      </c>
      <c r="P6" s="30" t="s">
        <v>26</v>
      </c>
      <c r="Q6" s="30" t="s">
        <v>6</v>
      </c>
      <c r="R6" s="34" t="s">
        <v>7</v>
      </c>
      <c r="S6" s="33" t="s">
        <v>8</v>
      </c>
      <c r="T6" s="33" t="s">
        <v>9</v>
      </c>
      <c r="U6" s="30" t="s">
        <v>23</v>
      </c>
      <c r="V6" s="35" t="s">
        <v>24</v>
      </c>
    </row>
    <row r="7" spans="2:22" ht="344.25" customHeight="1" thickTop="1" thickBot="1" x14ac:dyDescent="0.3">
      <c r="B7" s="36">
        <v>1</v>
      </c>
      <c r="C7" s="37" t="s">
        <v>38</v>
      </c>
      <c r="D7" s="38">
        <v>2</v>
      </c>
      <c r="E7" s="39" t="s">
        <v>28</v>
      </c>
      <c r="F7" s="40" t="s">
        <v>40</v>
      </c>
      <c r="G7" s="1"/>
      <c r="H7" s="2"/>
      <c r="I7" s="41" t="s">
        <v>29</v>
      </c>
      <c r="J7" s="41" t="s">
        <v>31</v>
      </c>
      <c r="K7" s="42" t="s">
        <v>33</v>
      </c>
      <c r="L7" s="43" t="s">
        <v>39</v>
      </c>
      <c r="M7" s="44" t="s">
        <v>34</v>
      </c>
      <c r="N7" s="44" t="s">
        <v>35</v>
      </c>
      <c r="O7" s="45" t="s">
        <v>37</v>
      </c>
      <c r="P7" s="46">
        <f>D7*Q7</f>
        <v>164000</v>
      </c>
      <c r="Q7" s="47">
        <v>82000</v>
      </c>
      <c r="R7" s="3"/>
      <c r="S7" s="48">
        <f>D7*R7</f>
        <v>0</v>
      </c>
      <c r="T7" s="49" t="str">
        <f t="shared" ref="T7" si="0">IF(ISNUMBER(R7), IF(R7&gt;Q7,"NEVYHOVUJE","VYHOVUJE")," ")</f>
        <v xml:space="preserve"> </v>
      </c>
      <c r="U7" s="39"/>
      <c r="V7" s="39" t="s">
        <v>13</v>
      </c>
    </row>
    <row r="8" spans="2:22" ht="13.5" customHeight="1" thickTop="1" thickBot="1" x14ac:dyDescent="0.3">
      <c r="C8" s="6"/>
      <c r="D8" s="6"/>
      <c r="E8" s="6"/>
      <c r="F8" s="6"/>
      <c r="G8" s="6"/>
      <c r="H8" s="6"/>
      <c r="I8" s="6"/>
      <c r="J8" s="6"/>
      <c r="N8" s="6"/>
      <c r="O8" s="6"/>
      <c r="P8" s="6"/>
      <c r="S8" s="50"/>
    </row>
    <row r="9" spans="2:22" ht="60.75" customHeight="1" thickTop="1" thickBot="1" x14ac:dyDescent="0.3">
      <c r="B9" s="62" t="s">
        <v>10</v>
      </c>
      <c r="C9" s="63"/>
      <c r="D9" s="63"/>
      <c r="E9" s="63"/>
      <c r="F9" s="63"/>
      <c r="G9" s="63"/>
      <c r="H9" s="51"/>
      <c r="I9" s="52"/>
      <c r="J9" s="52"/>
      <c r="K9" s="52"/>
      <c r="L9" s="53"/>
      <c r="M9" s="11"/>
      <c r="N9" s="11"/>
      <c r="O9" s="54"/>
      <c r="P9" s="54"/>
      <c r="Q9" s="55" t="s">
        <v>11</v>
      </c>
      <c r="R9" s="64" t="s">
        <v>12</v>
      </c>
      <c r="S9" s="65"/>
      <c r="T9" s="66"/>
      <c r="U9" s="28"/>
      <c r="V9" s="56"/>
    </row>
    <row r="10" spans="2:22" ht="33" customHeight="1" thickTop="1" thickBot="1" x14ac:dyDescent="0.3">
      <c r="B10" s="71" t="s">
        <v>14</v>
      </c>
      <c r="C10" s="71"/>
      <c r="D10" s="71"/>
      <c r="E10" s="71"/>
      <c r="F10" s="71"/>
      <c r="G10" s="71"/>
      <c r="H10" s="71"/>
      <c r="I10" s="71"/>
      <c r="J10" s="71"/>
      <c r="L10" s="8"/>
      <c r="M10" s="8"/>
      <c r="N10" s="8"/>
      <c r="O10" s="57"/>
      <c r="P10" s="57"/>
      <c r="Q10" s="58">
        <f>SUM(P7:P7)</f>
        <v>164000</v>
      </c>
      <c r="R10" s="68">
        <f>SUM(S7:S7)</f>
        <v>0</v>
      </c>
      <c r="S10" s="69"/>
      <c r="T10" s="70"/>
    </row>
    <row r="11" spans="2:22" ht="14.25" customHeight="1" thickTop="1" x14ac:dyDescent="0.25"/>
    <row r="12" spans="2:22" ht="14.25" customHeight="1" x14ac:dyDescent="0.25"/>
    <row r="13" spans="2:22" ht="42" customHeight="1" x14ac:dyDescent="0.25">
      <c r="B13" s="67" t="s">
        <v>27</v>
      </c>
      <c r="C13" s="67"/>
      <c r="D13" s="67"/>
      <c r="E13" s="67"/>
      <c r="F13" s="67"/>
      <c r="G13" s="67"/>
    </row>
    <row r="14" spans="2:22" ht="14.25" customHeight="1" x14ac:dyDescent="0.25"/>
    <row r="15" spans="2:22" ht="14.25" customHeight="1" x14ac:dyDescent="0.25"/>
    <row r="16" spans="2:2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</sheetData>
  <sheetProtection algorithmName="SHA-512" hashValue="w5T1Fic2IBFJUN2D9K5QZG4vazG1GHjOtjlCFUU+ZhMwq2s/wLx7d5Gnrm6/u9GF/LtBNfeuH01zrBYu4LeFug==" saltValue="RF8Ihe/hGSTeDXNe0Ljcbg==" spinCount="100000" sheet="1" objects="1" scenarios="1"/>
  <mergeCells count="6">
    <mergeCell ref="B1:D1"/>
    <mergeCell ref="B9:G9"/>
    <mergeCell ref="R9:T9"/>
    <mergeCell ref="B13:G13"/>
    <mergeCell ref="R10:T10"/>
    <mergeCell ref="B10:J10"/>
  </mergeCells>
  <conditionalFormatting sqref="B7">
    <cfRule type="cellIs" dxfId="11" priority="11" operator="greaterThanOrEqual">
      <formula>1</formula>
    </cfRule>
    <cfRule type="containsBlanks" dxfId="10" priority="12">
      <formula>LEN(TRIM(B7))=0</formula>
    </cfRule>
  </conditionalFormatting>
  <conditionalFormatting sqref="D7">
    <cfRule type="containsBlanks" dxfId="9" priority="5">
      <formula>LEN(TRIM(D7))=0</formula>
    </cfRule>
  </conditionalFormatting>
  <conditionalFormatting sqref="G7:H7">
    <cfRule type="notContainsBlanks" dxfId="8" priority="1">
      <formula>LEN(TRIM(G7))&gt;0</formula>
    </cfRule>
    <cfRule type="notContainsBlanks" dxfId="7" priority="2">
      <formula>LEN(TRIM(G7))&gt;0</formula>
    </cfRule>
    <cfRule type="notContainsBlanks" dxfId="6" priority="3">
      <formula>LEN(TRIM(G7))&gt;0</formula>
    </cfRule>
    <cfRule type="containsBlanks" dxfId="5" priority="4">
      <formula>LEN(TRIM(G7))=0</formula>
    </cfRule>
  </conditionalFormatting>
  <conditionalFormatting sqref="R7">
    <cfRule type="notContainsBlanks" dxfId="4" priority="6">
      <formula>LEN(TRIM(R7))&gt;0</formula>
    </cfRule>
    <cfRule type="notContainsBlanks" dxfId="3" priority="7">
      <formula>LEN(TRIM(R7))&gt;0</formula>
    </cfRule>
    <cfRule type="containsBlanks" dxfId="2" priority="8">
      <formula>LEN(TRIM(R7))=0</formula>
    </cfRule>
  </conditionalFormatting>
  <conditionalFormatting sqref="T7">
    <cfRule type="cellIs" dxfId="1" priority="9" operator="equal">
      <formula>"NEVYHOVUJE"</formula>
    </cfRule>
    <cfRule type="cellIs" dxfId="0" priority="10" operator="equal">
      <formula>"VYHOVUJE"</formula>
    </cfRule>
  </conditionalFormatting>
  <dataValidations count="3">
    <dataValidation type="list" showInputMessage="1" showErrorMessage="1" sqref="E7" xr:uid="{00000000-0002-0000-0000-000001000000}">
      <formula1>"ks,bal,sada,"</formula1>
    </dataValidation>
    <dataValidation type="list" allowBlank="1" showInputMessage="1" showErrorMessage="1" sqref="J7" xr:uid="{D1B2D0E5-34EE-4869-B5DD-519A8DAF5EF1}">
      <formula1>"ANO,NE"</formula1>
    </dataValidation>
    <dataValidation type="list" allowBlank="1" showInputMessage="1" showErrorMessage="1" sqref="V7" xr:uid="{9FB2C1E0-AE6F-4F90-BFE6-E5D92C2660AF}">
      <formula1>#REF!</formula1>
    </dataValidation>
  </dataValidations>
  <hyperlinks>
    <hyperlink ref="H6" location="AVT!B10" display="Odkaz na splnění požadavku Energy star nebo TCO Certified a energetický štítek*" xr:uid="{996C1F0C-21F0-4BE2-811D-CB9F121B2581}"/>
  </hyperlinks>
  <pageMargins left="0.18" right="0.18" top="0.39" bottom="0.78740157480314965" header="0.31496062992125984" footer="0.31496062992125984"/>
  <pageSetup paperSize="9"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AVT</vt:lpstr>
      <vt:lpstr>AVT!Oblast_tisku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Hana Pešková</cp:lastModifiedBy>
  <cp:revision>1</cp:revision>
  <cp:lastPrinted>2025-08-07T07:33:47Z</cp:lastPrinted>
  <dcterms:created xsi:type="dcterms:W3CDTF">2014-03-05T12:43:32Z</dcterms:created>
  <dcterms:modified xsi:type="dcterms:W3CDTF">2025-08-08T07:52:47Z</dcterms:modified>
</cp:coreProperties>
</file>