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0--KANCELÁŘSKÉ POTŘEBY\Kancelářské potřeby 2025\KP 034\Změna ZD\"/>
    </mc:Choice>
  </mc:AlternateContent>
  <xr:revisionPtr revIDLastSave="0" documentId="13_ncr:1_{DE2D7F81-1254-475A-921D-B15422014FA5}" xr6:coauthVersionLast="47" xr6:coauthVersionMax="47" xr10:uidLastSave="{00000000-0000-0000-0000-000000000000}"/>
  <bookViews>
    <workbookView xWindow="1470" yWindow="1470" windowWidth="25590" windowHeight="15885" xr2:uid="{00000000-000D-0000-FFFF-FFFF00000000}"/>
  </bookViews>
  <sheets>
    <sheet name="KP" sheetId="1" r:id="rId1"/>
  </sheets>
  <definedNames>
    <definedName name="_xlnm._FilterDatabase" localSheetId="0" hidden="1">KP!$A$6:$T$94</definedName>
    <definedName name="_xlnm.Print_Area" localSheetId="0">KP!$B$1:$T$97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J31" i="1"/>
  <c r="J37" i="1"/>
  <c r="J42" i="1"/>
  <c r="J48" i="1"/>
  <c r="J54" i="1"/>
  <c r="J60" i="1"/>
  <c r="J66" i="1"/>
  <c r="J78" i="1"/>
  <c r="J7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J75" i="1"/>
  <c r="K75" i="1"/>
  <c r="J76" i="1"/>
  <c r="K76" i="1"/>
  <c r="J77" i="1"/>
  <c r="K77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G71" i="1"/>
  <c r="G72" i="1"/>
  <c r="G73" i="1"/>
  <c r="G74" i="1"/>
  <c r="G75" i="1"/>
  <c r="J71" i="1"/>
  <c r="K71" i="1"/>
  <c r="J72" i="1"/>
  <c r="K72" i="1"/>
  <c r="J73" i="1"/>
  <c r="K73" i="1"/>
  <c r="J74" i="1"/>
  <c r="K74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J27" i="1"/>
  <c r="K27" i="1"/>
  <c r="J28" i="1"/>
  <c r="K28" i="1"/>
  <c r="J29" i="1"/>
  <c r="K29" i="1"/>
  <c r="J30" i="1"/>
  <c r="K30" i="1"/>
  <c r="K31" i="1"/>
  <c r="J32" i="1"/>
  <c r="K32" i="1"/>
  <c r="J33" i="1"/>
  <c r="K33" i="1"/>
  <c r="J34" i="1"/>
  <c r="K34" i="1"/>
  <c r="J35" i="1"/>
  <c r="K35" i="1"/>
  <c r="J36" i="1"/>
  <c r="K36" i="1"/>
  <c r="K37" i="1"/>
  <c r="J38" i="1"/>
  <c r="K38" i="1"/>
  <c r="J39" i="1"/>
  <c r="K39" i="1"/>
  <c r="J40" i="1"/>
  <c r="K40" i="1"/>
  <c r="J41" i="1"/>
  <c r="K41" i="1"/>
  <c r="K42" i="1"/>
  <c r="J43" i="1"/>
  <c r="K43" i="1"/>
  <c r="J44" i="1"/>
  <c r="K44" i="1"/>
  <c r="J45" i="1"/>
  <c r="K45" i="1"/>
  <c r="J46" i="1"/>
  <c r="K46" i="1"/>
  <c r="J47" i="1"/>
  <c r="K47" i="1"/>
  <c r="K48" i="1"/>
  <c r="J49" i="1"/>
  <c r="K49" i="1"/>
  <c r="J50" i="1"/>
  <c r="K50" i="1"/>
  <c r="J51" i="1"/>
  <c r="K51" i="1"/>
  <c r="J52" i="1"/>
  <c r="K52" i="1"/>
  <c r="J53" i="1"/>
  <c r="K53" i="1"/>
  <c r="K54" i="1"/>
  <c r="J55" i="1"/>
  <c r="K55" i="1"/>
  <c r="J56" i="1"/>
  <c r="K56" i="1"/>
  <c r="J57" i="1"/>
  <c r="K57" i="1"/>
  <c r="J58" i="1"/>
  <c r="K58" i="1"/>
  <c r="J59" i="1"/>
  <c r="K59" i="1"/>
  <c r="K60" i="1"/>
  <c r="J61" i="1"/>
  <c r="K61" i="1"/>
  <c r="J62" i="1"/>
  <c r="K62" i="1"/>
  <c r="J63" i="1"/>
  <c r="K63" i="1"/>
  <c r="J64" i="1"/>
  <c r="K64" i="1"/>
  <c r="J65" i="1"/>
  <c r="K65" i="1"/>
  <c r="K66" i="1"/>
  <c r="J67" i="1"/>
  <c r="K67" i="1"/>
  <c r="J68" i="1"/>
  <c r="K68" i="1"/>
  <c r="J69" i="1"/>
  <c r="K69" i="1"/>
  <c r="J70" i="1"/>
  <c r="K70" i="1"/>
  <c r="G22" i="1"/>
  <c r="G23" i="1"/>
  <c r="G24" i="1"/>
  <c r="G25" i="1"/>
  <c r="G26" i="1"/>
  <c r="J22" i="1"/>
  <c r="K22" i="1"/>
  <c r="J23" i="1"/>
  <c r="K23" i="1"/>
  <c r="J24" i="1"/>
  <c r="K24" i="1"/>
  <c r="J25" i="1"/>
  <c r="J26" i="1"/>
  <c r="K26" i="1"/>
  <c r="G12" i="1"/>
  <c r="G13" i="1"/>
  <c r="G14" i="1"/>
  <c r="G15" i="1"/>
  <c r="G16" i="1"/>
  <c r="G17" i="1"/>
  <c r="G18" i="1"/>
  <c r="G19" i="1"/>
  <c r="G20" i="1"/>
  <c r="G21" i="1"/>
  <c r="K78" i="1" l="1"/>
  <c r="G11" i="1"/>
  <c r="G10" i="1"/>
  <c r="G9" i="1"/>
  <c r="G8" i="1"/>
  <c r="G7" i="1"/>
  <c r="K21" i="1" l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I97" i="1" l="1"/>
  <c r="H97" i="1"/>
</calcChain>
</file>

<file path=xl/sharedStrings.xml><?xml version="1.0" encoding="utf-8"?>
<sst xmlns="http://schemas.openxmlformats.org/spreadsheetml/2006/main" count="303" uniqueCount="195">
  <si>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</si>
  <si>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</si>
  <si>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</si>
  <si>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</si>
  <si>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</si>
  <si>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</si>
  <si>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</si>
  <si>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</si>
  <si>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</si>
  <si>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</si>
  <si>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</si>
  <si>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</si>
  <si>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30192000-1 - Kancelářské potřeby</t>
  </si>
  <si>
    <t>Název</t>
  </si>
  <si>
    <t>Měrná jednotka [MJ]</t>
  </si>
  <si>
    <t xml:space="preserve">Popis </t>
  </si>
  <si>
    <t>Maximální cena za jednotlivé položky 
 v Kč BEZ DPH</t>
  </si>
  <si>
    <t>Fakturace</t>
  </si>
  <si>
    <t>Financováno
 z projektových finančních prostředků</t>
  </si>
  <si>
    <t>Obchodní podmínky NAD RÁMEC STANDARDNÍCH 
obchodních podmínek</t>
  </si>
  <si>
    <t>Kontaktní osoba 
k převzetí zboží</t>
  </si>
  <si>
    <t xml:space="preserve">Místo dodání 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</si>
  <si>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</si>
  <si>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POZNÁMKA </t>
  </si>
  <si>
    <t>CPV - výběr
kancelářské potřeby</t>
  </si>
  <si>
    <t xml:space="preserve">Pokud financováno z projektových prostředků, pak ŘEŠITEL uvede: NÁZEV A ČÍSLO DOTAČNÍHO PROJEKTU </t>
  </si>
  <si>
    <t>V případě, že se dodavatel při předání zboží na některá uvedená tel. čísla nedovolá, bude v takovém případě volat tel. 377 631 332, 377 631 320.</t>
  </si>
  <si>
    <t>21 dní</t>
  </si>
  <si>
    <t>Příloha č. 2 Kupní smlouvy - technická specifikace
Kancelářské potřeby (II.) 034 - 2025</t>
  </si>
  <si>
    <t>ks</t>
  </si>
  <si>
    <t>Polypropylen min. 500 mic., formát A4, průměr kroužků 15 mm, šíře hřbetu 2 cm, čtyřkroužková mechanika, kapacita cca 70 listů, potiskovatelné.</t>
  </si>
  <si>
    <t>Formát A4, plast, kovový klip.</t>
  </si>
  <si>
    <t>Formát A4, přední strana průhledná, zadní barevná.</t>
  </si>
  <si>
    <t>Pro vkládání dokumentů do velikosti A4, prešpán.</t>
  </si>
  <si>
    <t>Pro vkládání dokumentů do velikosti A4, ekokarton min. 250 g.</t>
  </si>
  <si>
    <t>Odkládací desky A4, prešpán 350 g, zajišťovací gumička.</t>
  </si>
  <si>
    <t>bal</t>
  </si>
  <si>
    <t>Čiré, min. 45 mic., balení 100 ks.</t>
  </si>
  <si>
    <t>Čiré, obal otevřený z boční strany s klopou, polypropylen, euroděrování, min. 100 mic., balení min. 10 ks.</t>
  </si>
  <si>
    <t>Formát A4 rozšířený na 220 mm, typ otvírání „U“, rozměr 220 x 300 mm, kapacita až 70 listů, polypropylen, tloušťka min. 50 mic., balení min. 50 ks.</t>
  </si>
  <si>
    <t xml:space="preserve">Euroobal A5  </t>
  </si>
  <si>
    <t>Čiré, 42 mic., balení min. 25 ks.</t>
  </si>
  <si>
    <t>Nezávěsné hladké PVC obaly, vkládání na šířku i na výšku, min. 150 mic, min. 10 ks v balení.</t>
  </si>
  <si>
    <t xml:space="preserve">Samolepící bločky 38 x 51 mm,  4 x neon  </t>
  </si>
  <si>
    <t>Samolepicí blok, každý lístek má podél jedné strany lepivý pásek, 4 barvy po 50 listech v balení.</t>
  </si>
  <si>
    <t>Samolepící záložky 12 x 45 mm  - 8 x neon</t>
  </si>
  <si>
    <t>Popisovatelné proužky, plastové, možnost opakované aplikace, neslepují se a nekroutí, 8 neon.barev x 25ks.</t>
  </si>
  <si>
    <t>Samolepící záložky 20 x 50 mm - 4 barvy</t>
  </si>
  <si>
    <t>Možnost mnohonásobné aplikace, po odlepení nezanechávají žádnou stopu, 4x 50 listů.</t>
  </si>
  <si>
    <t xml:space="preserve">Papír kancelářský A4 kvalita "A" </t>
  </si>
  <si>
    <t>Kopírovací karton bílý A4 220g</t>
  </si>
  <si>
    <t>Karton kreslící bílý A2 220g</t>
  </si>
  <si>
    <t>Bílý karton (čtvrtka), 1 bal/100 listů.</t>
  </si>
  <si>
    <t>Obálky C5 162 x 229 mm</t>
  </si>
  <si>
    <t>Samolepící, 1 bal/50ks</t>
  </si>
  <si>
    <t>Obálky DL 110 x 220 mm - bez okénka</t>
  </si>
  <si>
    <t>Samolepicí, 1 bal/50ks.</t>
  </si>
  <si>
    <t>Obálky B4 , 250 x 353 mm</t>
  </si>
  <si>
    <t>Samolepící bílé.</t>
  </si>
  <si>
    <t>Taška obchodní - obálka A4/dno</t>
  </si>
  <si>
    <t>Obálky bílé samolepící se dnem A4.</t>
  </si>
  <si>
    <t>Lepicí páska 25mm x 66m transparentní</t>
  </si>
  <si>
    <t>Kvalitní lepicí páska průhledná.</t>
  </si>
  <si>
    <t>Lepicí páska s odvíječem lepenky 19mm</t>
  </si>
  <si>
    <t>Lepicí páska 33 m x 19 mm, transparentní, odvíječ s kovovým nožem.</t>
  </si>
  <si>
    <t xml:space="preserve">Lepící páska do stolních odvíječů - náplň 19mm </t>
  </si>
  <si>
    <t>Transparentní lepicí páska vhodná do stolních odvíječů, šíře 19 mm, návin min. 30 m.</t>
  </si>
  <si>
    <t>Propisovací tužka</t>
  </si>
  <si>
    <t xml:space="preserve">Vyměnitelná náplň F - 411, modrý inkoust, jehlový hrot 0,5 mm pro extra jemné psaní, plastové tělo, pogumovaný úchop pro příjemnější držení, stiskací mechanismus, kovový hrot. </t>
  </si>
  <si>
    <t>Stiskací mechanismus, vyměnitelná gelová náplň, plastové tělo, jehlový hrot 0,5 mm pro tenké psaní.</t>
  </si>
  <si>
    <t>Kuličkové pero - "čína"</t>
  </si>
  <si>
    <t xml:space="preserve">ks </t>
  </si>
  <si>
    <t>Velmi jemný plastický hrot, šíře stopy 0,3 mm.</t>
  </si>
  <si>
    <t>Voděodolný, otěruvzdorný inkoust, šíře stopy 0,6 mm, ventilační uzávěr, na papír, folie, sklo, plasty, polystyrén.</t>
  </si>
  <si>
    <t>Popisovač lihový 1mm - sada 4ks</t>
  </si>
  <si>
    <t>sada</t>
  </si>
  <si>
    <t>Voděodolný, otěruvzdorný inkoust, vláknový hrot, ergonomický úchop, šíře stopy 1 mm, ventilační uzávěry, na fólie, filmy, sklo, plasty. 4 ks v balení.</t>
  </si>
  <si>
    <t>Popisovač CD/DVD  1 mm</t>
  </si>
  <si>
    <t xml:space="preserve">Permanentní popisovač, kulatý hrot, šíře stopy 2 mm, popisovač se speciálním inkoustem pro popis CD a DVD. </t>
  </si>
  <si>
    <t>Stíratelný, světlostálý, kulatý, vláknový hrot, šíře stopy 2,5 mm, ventilační uzávěr. Na bílé tabule, sklo, PVC, porcelán.</t>
  </si>
  <si>
    <t>Popisovač tabulový 2,5 mm - sada 4ks</t>
  </si>
  <si>
    <t>Stíratelný, světlostálý, kulatý, vláknový hrot, šíře stopy 2,5 mm, ventilační uzávěr. Na bílé tabule, sklo, PVC, porcelán. Sada 4 ks.</t>
  </si>
  <si>
    <t>Zvýrazňovač 1-4 mm, sada 4ks</t>
  </si>
  <si>
    <t>Klínový hrot, šíře stopy 1-4 mm, ventilační uzávěr, vhodný i na faxový papír. 4 ks v balení.</t>
  </si>
  <si>
    <t>Zvýrazňovač 1-4 mm - sada 6ks</t>
  </si>
  <si>
    <t>Klínový hrot, šíře stopy 1-4 mm, ventilační uzávěr, vhodný i na faxový papír. 6 ks v balení.</t>
  </si>
  <si>
    <t>Samolepící etikety tabelační 102 x 36 - dvouřadé</t>
  </si>
  <si>
    <t>2řadé, 2x8 etiket, 1krab - 500 skladů cik-cak, tj. 8000 etiket.</t>
  </si>
  <si>
    <t>Nůžky kancelářské střední</t>
  </si>
  <si>
    <t>Vysoce kvalitní nůžky, nožnice vyrobené z tvrzené japonské oceli s nerezovou úpravou, ergonomické držení - měkký dotek, délka nůžek min. 21 cm.</t>
  </si>
  <si>
    <t>Nůžky kancelářské velké</t>
  </si>
  <si>
    <t>Kvalitní nůžky z nerez oceli, ergonomické úchopy z nelámavé plastické hmoty, délka min. 25 mm.</t>
  </si>
  <si>
    <t>Pravítko 30cm</t>
  </si>
  <si>
    <t>Transparentní.</t>
  </si>
  <si>
    <t>Pravítko 50cm</t>
  </si>
  <si>
    <t>Box magazin cca 330 x 250 mm</t>
  </si>
  <si>
    <t>Kvalitní průhledný polypropylen, zavírání jedním drukem (patentem) na delší straně.</t>
  </si>
  <si>
    <t>Karton z vnější strany potažený prešpánem, z vnitřní strany hladký papír, uzavírací kroužky proti náhodnému otevření, kovová ochranná lišta pro delší životnost, hřbetní kroužek.</t>
  </si>
  <si>
    <t xml:space="preserve">Karton z vnější strany potažený prešpánem, z vnitřní strany hladký papír, uzavírací kroužky proti náhodnému otevření, kovová ochranná lišta. </t>
  </si>
  <si>
    <t>Blok lepený bílý -  špalík 8-9 x 8-9 cm</t>
  </si>
  <si>
    <t>Slepený špalíček bílých papírů.</t>
  </si>
  <si>
    <t>Blok lepený barevný - špalík 8-9 x 8-9 cm</t>
  </si>
  <si>
    <t>Slepený špalíček barevných papírů.</t>
  </si>
  <si>
    <t xml:space="preserve">Samolepící záložky: šipky 12 x 42 mm - 5 x neon </t>
  </si>
  <si>
    <t>Popisovatelné šipky, neonové samolepicí záložky, plastové, průhledné. 5x 25 ks v balení.</t>
  </si>
  <si>
    <t xml:space="preserve">Samolepící záložky: proužky 12 x 42 mm - 5 x neon </t>
  </si>
  <si>
    <t>Bloček samolepící indexový. Neonové průhledné barvy. Proužky 5x 25 lístků.</t>
  </si>
  <si>
    <t>Min. 50 listů, lepená vazba.</t>
  </si>
  <si>
    <t xml:space="preserve">Min. 50 listů, lepená vazba. </t>
  </si>
  <si>
    <t>Min. 40 listů.</t>
  </si>
  <si>
    <t xml:space="preserve">Min. 40 listů. </t>
  </si>
  <si>
    <t>Min. 100 listů, bělený bezdřevý papír, šitá vazba, laminovaný povrch desek.</t>
  </si>
  <si>
    <t xml:space="preserve">Min. 100 listů, bělený bezdřevý papír, šitá vazba, laminovaný povrch desek. </t>
  </si>
  <si>
    <t xml:space="preserve">Obálky bublinkové A5 bílé cca  200x270 </t>
  </si>
  <si>
    <t>Samolepicí, odtrhovací proužek, vzduchová ochranná vrstva, vhodné pro zasílání křehkých předmětů, min. 10 ks v balení.</t>
  </si>
  <si>
    <t>Obálky C6 114 x 162 mm</t>
  </si>
  <si>
    <t>Lepicí páska 48-50mm x 66m transparentní</t>
  </si>
  <si>
    <t>Lepicí tyčinka  min. 40g</t>
  </si>
  <si>
    <t>Vysoká lepicí síla a okamžitá přilnavost. Vhodné na  papír, karton, nevysychá, neobsahuje rozpouštědla.</t>
  </si>
  <si>
    <t>Tužka HB 2 s pryží</t>
  </si>
  <si>
    <t>Klasická tužka s pryží, tvrdost HB.</t>
  </si>
  <si>
    <t xml:space="preserve">Mikro tužka 0,5 </t>
  </si>
  <si>
    <t>0,5 mm, plast tělo, guma, výsuvný hrot, pogumovaný úchop.</t>
  </si>
  <si>
    <t>Tuhy do mikrotužky 0,5 HB,B</t>
  </si>
  <si>
    <t>Min. 12 tuh v balení.</t>
  </si>
  <si>
    <t>Propisovací tužka jednorázová</t>
  </si>
  <si>
    <t>Obyčejná jednorázová propiska. Nelze měnit náplň! Barva krytky odpovídá barvě náplně.</t>
  </si>
  <si>
    <t>Popisovač lihový 0,6 mm - sada 4ks</t>
  </si>
  <si>
    <t>Voděodolný, otěruvzdorný inkoust, šíře stopy 0,6 mm, ventilační uzávěr, na papír, folie, sklo, plasty, polystyrén. Sada: barvy černá, zelená, červená, modrá.</t>
  </si>
  <si>
    <t>Kalíšek na tužky</t>
  </si>
  <si>
    <t>Drátěná krabička na tužky a propisky, průměr cca 75 mm, výška min. 90 mm.</t>
  </si>
  <si>
    <t>Doplněk ke všem magnetickým tabulím, barevný mix, průměr 24 mm, min. 10 ks v balení.</t>
  </si>
  <si>
    <t>Připínáčky  pro nástěnky (špulky)</t>
  </si>
  <si>
    <t>Připínáčky s barevnou plastovou hlavou "špulka", mix barev, min. 100 ks v balení.</t>
  </si>
  <si>
    <t xml:space="preserve">Čisticí vlhčené ubrousky univerzální </t>
  </si>
  <si>
    <t>K čištění plastových povrchů zařízení výpočetní a kancelářské techniky, mimořádná rozpustnost nečistot a vysoké absorpční vlastnosti, odstraňují usazený prach, mastnotu i zbytky lepidel či barviva. Balení 100 ks.</t>
  </si>
  <si>
    <t>Čistič na bílé tabule</t>
  </si>
  <si>
    <t>Čistič s rozprašovačem, rychlé a efektivní čištění bílých tabulí, odstraňuje popisovače, min. 250 ml.</t>
  </si>
  <si>
    <t xml:space="preserve">Čisticí houba magnetická na bílé tabule </t>
  </si>
  <si>
    <t>S filcem, vyměnitelné vložky.</t>
  </si>
  <si>
    <t>Čisticí utěrka mikrovlákno</t>
  </si>
  <si>
    <t>Utěrka z mikrovlákna k čištění  LCD, brýlí, čoček dalekohledů, displeje fotoaparátů.</t>
  </si>
  <si>
    <t xml:space="preserve">Spojovače 24/6  </t>
  </si>
  <si>
    <t>Vysoce kvalitní pozinkované spojovače, min. 1000 ks v balení.</t>
  </si>
  <si>
    <t>Spony kancelářské  32</t>
  </si>
  <si>
    <t xml:space="preserve">Rozměr 32 mm, pozinkované, lesklé, min. 75ks v balení.  </t>
  </si>
  <si>
    <t>Spony dopisní barevné 32</t>
  </si>
  <si>
    <t>Rozměr 32 mm, barevný drát, min. 75ks v balení.</t>
  </si>
  <si>
    <t>Laminovací folie A4/125mic</t>
  </si>
  <si>
    <t>Antistatické, průzračně čiré. Min. 100 listů v balení.</t>
  </si>
  <si>
    <t xml:space="preserve">Lupa čtecí </t>
  </si>
  <si>
    <t>Zvětšení min. 7x, skleněná čočka.</t>
  </si>
  <si>
    <t>NE</t>
  </si>
  <si>
    <t>Samostatná faktura</t>
  </si>
  <si>
    <t>UTS - Mgr. Šárka Mudrová,
Tel.: 37763 8603</t>
  </si>
  <si>
    <t xml:space="preserve"> Univerzitní 14, 
301 00 Plzeň, 
Odbor tělesné výchovy a sportu, 
místnost UT 207</t>
  </si>
  <si>
    <t>NTC - Kateřina Štětková, 
Tel.: 37763 4731, 777 321 890</t>
  </si>
  <si>
    <t>Teslova 9a, 
301 00 Plzeň,
Nové technologie - výzkumné centrum,
budova G</t>
  </si>
  <si>
    <r>
      <t xml:space="preserve">Pořadač 4-kroužkový A4 - 2 cm </t>
    </r>
    <r>
      <rPr>
        <b/>
        <sz val="11"/>
        <rFont val="Calibri"/>
        <family val="2"/>
        <charset val="238"/>
      </rPr>
      <t>- 9x modrý, 9x zelený, 2x červený</t>
    </r>
  </si>
  <si>
    <r>
      <t xml:space="preserve">Podložka A4 s klipem jednoduchá - </t>
    </r>
    <r>
      <rPr>
        <b/>
        <sz val="11"/>
        <rFont val="Calibri"/>
        <family val="2"/>
        <charset val="238"/>
      </rPr>
      <t>modrá</t>
    </r>
  </si>
  <si>
    <r>
      <t>Rychlovazače PVC, A4 -</t>
    </r>
    <r>
      <rPr>
        <b/>
        <sz val="11"/>
        <rFont val="Calibri"/>
        <family val="2"/>
        <charset val="238"/>
      </rPr>
      <t xml:space="preserve"> 10x modrý, 10x žlutý</t>
    </r>
  </si>
  <si>
    <r>
      <t xml:space="preserve">Desky odkládací A4, 3 klopy, prešpán - </t>
    </r>
    <r>
      <rPr>
        <b/>
        <sz val="11"/>
        <rFont val="Calibri"/>
        <family val="2"/>
        <charset val="238"/>
      </rPr>
      <t>žluté</t>
    </r>
  </si>
  <si>
    <r>
      <t>Desky odkládací A4, 3 klopy, ekokarton -</t>
    </r>
    <r>
      <rPr>
        <b/>
        <sz val="11"/>
        <rFont val="Calibri"/>
        <family val="2"/>
        <charset val="238"/>
      </rPr>
      <t xml:space="preserve"> modré, červené </t>
    </r>
  </si>
  <si>
    <r>
      <t xml:space="preserve">Desky s gumičkou A4, 3 klopy, prešpán - </t>
    </r>
    <r>
      <rPr>
        <b/>
        <sz val="11"/>
        <rFont val="Calibri"/>
        <family val="2"/>
        <charset val="238"/>
      </rPr>
      <t>5x modré, 5x zelené</t>
    </r>
  </si>
  <si>
    <r>
      <t xml:space="preserve">Papír nejvyšší kvality "A", formát A4, gramáž 80 g/m2, barva bílá, opaicta min. 92 %, bělost 168 ± 3 CIE, hladkost dle Bendtsena 180 ml/min ± 50. 
Z obou stran hlazený, speciálně vhodný pro oboustranný tisk. 
Použití u rychloběžných kopírek a tiskáren a pro kvalitní inkoustový tisk. 
1 bal/500 listů.
</t>
    </r>
    <r>
      <rPr>
        <b/>
        <sz val="11"/>
        <color rgb="FF000000"/>
        <rFont val="Calibri"/>
        <family val="2"/>
        <charset val="238"/>
      </rPr>
      <t>Certifikát o udělení ekoznačky EU (Ecolabel)</t>
    </r>
  </si>
  <si>
    <t>Vhodný pro tisk, speciálně hlazený bílý karton, 1 bal/250 listů.</t>
  </si>
  <si>
    <r>
      <t>Gelové pero 0,5 mm -</t>
    </r>
    <r>
      <rPr>
        <b/>
        <sz val="11"/>
        <rFont val="Calibri"/>
        <family val="2"/>
        <charset val="238"/>
      </rPr>
      <t xml:space="preserve"> 10x modré, 2x červené</t>
    </r>
  </si>
  <si>
    <t>s kovovým uzávěrem, tzv. "čína", náplň modrá, šíře stopy 0,5 mm.</t>
  </si>
  <si>
    <r>
      <t xml:space="preserve">Popisovač 0,3 mm - </t>
    </r>
    <r>
      <rPr>
        <b/>
        <sz val="11"/>
        <rFont val="Calibri"/>
        <family val="2"/>
        <charset val="238"/>
      </rPr>
      <t>černý</t>
    </r>
  </si>
  <si>
    <r>
      <t>Popisovač  lihový 0,6 mm -</t>
    </r>
    <r>
      <rPr>
        <b/>
        <sz val="11"/>
        <rFont val="Calibri"/>
        <family val="2"/>
        <charset val="238"/>
      </rPr>
      <t xml:space="preserve"> černý</t>
    </r>
  </si>
  <si>
    <r>
      <t xml:space="preserve">Popisovač tabulový  2,5 mm - </t>
    </r>
    <r>
      <rPr>
        <b/>
        <sz val="11"/>
        <rFont val="Calibri"/>
        <family val="2"/>
        <charset val="238"/>
      </rPr>
      <t>černý</t>
    </r>
  </si>
  <si>
    <t>Otevřený archivační box, ruční lepenka min. 1000g/m2. Dodávka v rozloženém stavu s návodem na jednoduché složení, rozměr cca 330 x 230 x 75 mm.</t>
  </si>
  <si>
    <r>
      <t>Obálka plastová PVC s patentem /druk/ A5 -</t>
    </r>
    <r>
      <rPr>
        <b/>
        <sz val="11"/>
        <rFont val="Calibri"/>
        <family val="2"/>
        <charset val="238"/>
      </rPr>
      <t xml:space="preserve"> modrá</t>
    </r>
  </si>
  <si>
    <r>
      <t xml:space="preserve">Pořadač pákový A4 - 5 cm, prešpán - </t>
    </r>
    <r>
      <rPr>
        <b/>
        <sz val="11"/>
        <rFont val="Calibri"/>
        <family val="2"/>
        <charset val="238"/>
      </rPr>
      <t>červený</t>
    </r>
  </si>
  <si>
    <r>
      <t xml:space="preserve">Pořadač pákový A4 - 7,5 cm, prešpán - </t>
    </r>
    <r>
      <rPr>
        <b/>
        <sz val="11"/>
        <rFont val="Calibri"/>
        <family val="2"/>
        <charset val="238"/>
      </rPr>
      <t>modrý</t>
    </r>
  </si>
  <si>
    <r>
      <t xml:space="preserve">Desky odkládací A4, 3 klopy, prešpán - </t>
    </r>
    <r>
      <rPr>
        <b/>
        <sz val="11"/>
        <rFont val="Calibri"/>
        <family val="2"/>
        <charset val="238"/>
      </rPr>
      <t xml:space="preserve">modré </t>
    </r>
  </si>
  <si>
    <r>
      <t>Blok A5 lepený - 1</t>
    </r>
    <r>
      <rPr>
        <b/>
        <sz val="11"/>
        <rFont val="Calibri"/>
        <family val="2"/>
        <charset val="238"/>
      </rPr>
      <t>0x čistý, 5x čtvereček</t>
    </r>
  </si>
  <si>
    <r>
      <t>Blok A4 lepený /</t>
    </r>
    <r>
      <rPr>
        <b/>
        <sz val="11"/>
        <rFont val="Calibri"/>
        <family val="2"/>
        <charset val="238"/>
      </rPr>
      <t xml:space="preserve">čtvereček </t>
    </r>
    <r>
      <rPr>
        <sz val="11"/>
        <rFont val="Calibri"/>
        <family val="2"/>
        <charset val="238"/>
      </rPr>
      <t>/</t>
    </r>
  </si>
  <si>
    <r>
      <t>Sešit A4 čistý  /</t>
    </r>
    <r>
      <rPr>
        <b/>
        <sz val="11"/>
        <rFont val="Calibri"/>
        <family val="2"/>
        <charset val="238"/>
      </rPr>
      <t xml:space="preserve">mix </t>
    </r>
    <r>
      <rPr>
        <sz val="11"/>
        <rFont val="Calibri"/>
        <family val="2"/>
        <charset val="238"/>
      </rPr>
      <t>/</t>
    </r>
  </si>
  <si>
    <r>
      <t>Sešit A5 /</t>
    </r>
    <r>
      <rPr>
        <b/>
        <sz val="11"/>
        <rFont val="Calibri"/>
        <family val="2"/>
        <charset val="238"/>
      </rPr>
      <t xml:space="preserve">mix </t>
    </r>
    <r>
      <rPr>
        <sz val="11"/>
        <rFont val="Calibri"/>
        <family val="2"/>
        <charset val="238"/>
      </rPr>
      <t>/</t>
    </r>
  </si>
  <si>
    <r>
      <t xml:space="preserve">Záznamní kniha A5 - </t>
    </r>
    <r>
      <rPr>
        <b/>
        <sz val="11"/>
        <rFont val="Calibri"/>
        <family val="2"/>
        <charset val="238"/>
      </rPr>
      <t>linka</t>
    </r>
  </si>
  <si>
    <r>
      <t>Záznamní kniha A4 -</t>
    </r>
    <r>
      <rPr>
        <b/>
        <sz val="11"/>
        <rFont val="Calibri"/>
        <family val="2"/>
        <charset val="238"/>
      </rPr>
      <t xml:space="preserve"> linka</t>
    </r>
  </si>
  <si>
    <r>
      <t>Gelové pero 0,5 mm -</t>
    </r>
    <r>
      <rPr>
        <b/>
        <sz val="11"/>
        <rFont val="Calibri"/>
        <family val="2"/>
        <charset val="238"/>
      </rPr>
      <t xml:space="preserve"> 1x černá, 1x zelená, 1x červená, 27x modrá náplň</t>
    </r>
  </si>
  <si>
    <r>
      <t xml:space="preserve">Náplň do gelového pera - </t>
    </r>
    <r>
      <rPr>
        <b/>
        <sz val="11"/>
        <rFont val="Calibri"/>
        <family val="2"/>
        <charset val="238"/>
      </rPr>
      <t>modrá</t>
    </r>
  </si>
  <si>
    <r>
      <t xml:space="preserve">Popisovač  lihový 0,6 mm - </t>
    </r>
    <r>
      <rPr>
        <b/>
        <sz val="11"/>
        <rFont val="Calibri"/>
        <family val="2"/>
        <charset val="238"/>
      </rPr>
      <t>černý</t>
    </r>
  </si>
  <si>
    <r>
      <t xml:space="preserve">Magnety 24 mm - </t>
    </r>
    <r>
      <rPr>
        <b/>
        <sz val="11"/>
        <rFont val="Calibri"/>
        <family val="2"/>
        <charset val="238"/>
      </rPr>
      <t>mix barev</t>
    </r>
  </si>
  <si>
    <t>Obálka bublinková 120mm x175mm</t>
  </si>
  <si>
    <t>Bílá bublinková obálka.</t>
  </si>
  <si>
    <t>Viz gelové pero 0,5 mm výše.</t>
  </si>
  <si>
    <r>
      <t>Euroobal A4 -</t>
    </r>
    <r>
      <rPr>
        <b/>
        <sz val="11"/>
        <rFont val="Calibri"/>
        <family val="2"/>
        <charset val="238"/>
      </rPr>
      <t xml:space="preserve"> hladký</t>
    </r>
  </si>
  <si>
    <r>
      <t xml:space="preserve">Euroobal A4 - </t>
    </r>
    <r>
      <rPr>
        <b/>
        <sz val="11"/>
        <rFont val="Calibri"/>
        <family val="2"/>
        <charset val="238"/>
      </rPr>
      <t xml:space="preserve">klopa </t>
    </r>
  </si>
  <si>
    <r>
      <t>Euroobal A4 -</t>
    </r>
    <r>
      <rPr>
        <b/>
        <sz val="11"/>
        <rFont val="Calibri"/>
        <family val="2"/>
        <charset val="238"/>
      </rPr>
      <t xml:space="preserve"> rozšířený</t>
    </r>
  </si>
  <si>
    <r>
      <t xml:space="preserve">Obaly "L" A4 - </t>
    </r>
    <r>
      <rPr>
        <b/>
        <sz val="11"/>
        <rFont val="Calibri"/>
        <family val="2"/>
        <charset val="238"/>
      </rPr>
      <t>čiré</t>
    </r>
  </si>
  <si>
    <r>
      <t xml:space="preserve">Euroobal A4 - </t>
    </r>
    <r>
      <rPr>
        <b/>
        <sz val="11"/>
        <rFont val="Calibri"/>
        <family val="2"/>
        <charset val="238"/>
      </rPr>
      <t>hladký</t>
    </r>
  </si>
  <si>
    <r>
      <t xml:space="preserve">Euroobal A4 - </t>
    </r>
    <r>
      <rPr>
        <b/>
        <sz val="11"/>
        <rFont val="Calibri"/>
        <family val="2"/>
        <charset val="238"/>
      </rPr>
      <t xml:space="preserve">krupička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</si>
</sst>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6" fillId="0" borderId="0"/>
  </cellStyleXfs>
  <cellXfs count="121">
    <xf numFmtId="0" fontId="0" fillId="0" borderId="0" xfId="0"/>
    <xf numFmtId="0" fontId="0" fillId="0" borderId="0" xfId="0" applyProtection="1"/>
    <xf numFmtId="0" fontId="19" fillId="2" borderId="0" xfId="0" applyFont="1" applyFill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24" fillId="0" borderId="0" xfId="0" applyFont="1" applyProtection="1"/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23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3" xfId="0" applyBorder="1" applyProtection="1"/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vertical="center"/>
    </xf>
    <xf numFmtId="3" fontId="0" fillId="2" borderId="6" xfId="0" applyNumberFormat="1" applyFill="1" applyBorder="1" applyAlignment="1" applyProtection="1">
      <alignment horizontal="center" vertical="center" wrapText="1"/>
    </xf>
    <xf numFmtId="0" fontId="22" fillId="3" borderId="7" xfId="1" applyFont="1" applyFill="1" applyBorder="1" applyAlignment="1" applyProtection="1">
      <alignment horizontal="left" vertical="center" wrapText="1" indent="1"/>
    </xf>
    <xf numFmtId="3" fontId="0" fillId="3" borderId="7" xfId="0" applyNumberFormat="1" applyFill="1" applyBorder="1" applyAlignment="1" applyProtection="1">
      <alignment horizontal="center" vertical="center" wrapText="1"/>
    </xf>
    <xf numFmtId="0" fontId="20" fillId="3" borderId="7" xfId="1" applyFont="1" applyFill="1" applyBorder="1" applyAlignment="1" applyProtection="1">
      <alignment horizontal="center" vertical="center" wrapText="1"/>
    </xf>
    <xf numFmtId="0" fontId="20" fillId="3" borderId="7" xfId="5" applyFont="1" applyFill="1" applyBorder="1" applyAlignment="1" applyProtection="1">
      <alignment horizontal="left" vertical="center" wrapText="1" indent="1"/>
    </xf>
    <xf numFmtId="164" fontId="0" fillId="0" borderId="7" xfId="0" applyNumberFormat="1" applyBorder="1" applyAlignment="1" applyProtection="1">
      <alignment horizontal="right" vertical="center" indent="1"/>
    </xf>
    <xf numFmtId="164" fontId="16" fillId="3" borderId="7" xfId="0" applyNumberFormat="1" applyFont="1" applyFill="1" applyBorder="1" applyAlignment="1" applyProtection="1">
      <alignment horizontal="right" vertical="center" wrapText="1" indent="1"/>
    </xf>
    <xf numFmtId="165" fontId="0" fillId="0" borderId="7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2" fillId="3" borderId="9" xfId="1" applyFont="1" applyFill="1" applyBorder="1" applyAlignment="1" applyProtection="1">
      <alignment horizontal="left" vertical="center" wrapText="1" inden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20" fillId="3" borderId="9" xfId="1" applyFont="1" applyFill="1" applyBorder="1" applyAlignment="1" applyProtection="1">
      <alignment horizontal="center" vertical="center" wrapText="1"/>
    </xf>
    <xf numFmtId="0" fontId="20" fillId="3" borderId="9" xfId="5" applyFont="1" applyFill="1" applyBorder="1" applyAlignment="1" applyProtection="1">
      <alignment horizontal="left" vertical="center" wrapText="1" indent="1"/>
    </xf>
    <xf numFmtId="164" fontId="0" fillId="0" borderId="9" xfId="0" applyNumberFormat="1" applyBorder="1" applyAlignment="1" applyProtection="1">
      <alignment horizontal="right" vertical="center" indent="1"/>
    </xf>
    <xf numFmtId="164" fontId="16" fillId="3" borderId="9" xfId="0" applyNumberFormat="1" applyFont="1" applyFill="1" applyBorder="1" applyAlignment="1" applyProtection="1">
      <alignment horizontal="right" vertical="center" wrapText="1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22" fillId="3" borderId="9" xfId="1" applyFont="1" applyFill="1" applyBorder="1" applyAlignment="1" applyProtection="1">
      <alignment horizontal="center" vertical="center" wrapText="1"/>
    </xf>
    <xf numFmtId="0" fontId="22" fillId="3" borderId="9" xfId="5" applyFont="1" applyFill="1" applyBorder="1" applyAlignment="1" applyProtection="1">
      <alignment horizontal="left" vertical="center" wrapText="1" indent="1"/>
    </xf>
    <xf numFmtId="3" fontId="23" fillId="2" borderId="8" xfId="0" applyNumberFormat="1" applyFont="1" applyFill="1" applyBorder="1" applyAlignment="1" applyProtection="1">
      <alignment horizontal="center" vertical="center" wrapText="1"/>
    </xf>
    <xf numFmtId="3" fontId="23" fillId="2" borderId="18" xfId="0" applyNumberFormat="1" applyFont="1" applyFill="1" applyBorder="1" applyAlignment="1" applyProtection="1">
      <alignment horizontal="center" vertical="center" wrapText="1"/>
    </xf>
    <xf numFmtId="0" fontId="22" fillId="3" borderId="16" xfId="1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20" fillId="3" borderId="16" xfId="1" applyFont="1" applyFill="1" applyBorder="1" applyAlignment="1" applyProtection="1">
      <alignment horizontal="center" vertical="center" wrapText="1"/>
    </xf>
    <xf numFmtId="0" fontId="20" fillId="3" borderId="16" xfId="5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16" fillId="3" borderId="16" xfId="0" applyNumberFormat="1" applyFont="1" applyFill="1" applyBorder="1" applyAlignment="1" applyProtection="1">
      <alignment horizontal="right" vertical="center" wrapText="1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3" fontId="23" fillId="2" borderId="19" xfId="0" applyNumberFormat="1" applyFont="1" applyFill="1" applyBorder="1" applyAlignment="1" applyProtection="1">
      <alignment horizontal="center" vertical="center" wrapText="1"/>
    </xf>
    <xf numFmtId="0" fontId="22" fillId="3" borderId="20" xfId="1" applyFont="1" applyFill="1" applyBorder="1" applyAlignment="1" applyProtection="1">
      <alignment horizontal="left" vertical="center" wrapText="1" inden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20" fillId="3" borderId="20" xfId="1" applyFont="1" applyFill="1" applyBorder="1" applyAlignment="1" applyProtection="1">
      <alignment horizontal="center" vertical="center" wrapText="1"/>
    </xf>
    <xf numFmtId="0" fontId="20" fillId="3" borderId="20" xfId="5" applyFont="1" applyFill="1" applyBorder="1" applyAlignment="1" applyProtection="1">
      <alignment horizontal="left" vertical="center" wrapText="1" indent="1"/>
    </xf>
    <xf numFmtId="164" fontId="0" fillId="0" borderId="20" xfId="0" applyNumberFormat="1" applyBorder="1" applyAlignment="1" applyProtection="1">
      <alignment horizontal="right" vertical="center" indent="1"/>
    </xf>
    <xf numFmtId="164" fontId="16" fillId="3" borderId="20" xfId="0" applyNumberFormat="1" applyFont="1" applyFill="1" applyBorder="1" applyAlignment="1" applyProtection="1">
      <alignment horizontal="right" vertical="center" wrapText="1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23" fillId="2" borderId="12" xfId="0" applyNumberFormat="1" applyFont="1" applyFill="1" applyBorder="1" applyAlignment="1" applyProtection="1">
      <alignment horizontal="center" vertical="center" wrapText="1"/>
    </xf>
    <xf numFmtId="0" fontId="22" fillId="3" borderId="10" xfId="1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 wrapText="1"/>
    </xf>
    <xf numFmtId="0" fontId="20" fillId="3" borderId="10" xfId="5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16" fillId="3" borderId="10" xfId="0" applyNumberFormat="1" applyFont="1" applyFill="1" applyBorder="1" applyAlignment="1" applyProtection="1">
      <alignment horizontal="right" vertical="center" wrapText="1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0" borderId="11" xfId="0" applyBorder="1" applyProtection="1"/>
    <xf numFmtId="0" fontId="11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5" fillId="0" borderId="0" xfId="0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horizontal="right" vertical="center" indent="1"/>
    </xf>
    <xf numFmtId="164" fontId="9" fillId="0" borderId="3" xfId="0" applyNumberFormat="1" applyFont="1" applyBorder="1" applyAlignment="1" applyProtection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16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8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3" xr:uid="{00000000-0005-0000-0000-000002000000}"/>
    <cellStyle name="normální 3 2 2" xfId="5" xr:uid="{F830B996-E8E1-464D-8A79-861840AB0D86}"/>
    <cellStyle name="normální 3 2 2 2" xfId="7" xr:uid="{8FCD2F0C-7799-421C-8883-4E846F07F9E6}"/>
    <cellStyle name="normální 3 4" xfId="6" xr:uid="{8E8768C0-FD62-4D08-BE45-93E29188E3F9}"/>
    <cellStyle name="Normální 4" xfId="2" xr:uid="{00000000-0005-0000-0000-000030000000}"/>
  </cellStyles>
  <dxfs count="8"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numFmt numFmtId="30" formatCode="@"/>
      <fill>
        <patternFill>
          <bgColor rgb="FFFFD1D1"/>
        </patternFill>
      </fill>
    </dxf>
    <dxf>
      <numFmt numFmtId="30" formatCode="@"/>
      <fill>
        <patternFill patternType="solid">
          <fgColor rgb="FFFBD0C9"/>
          <bgColor rgb="FFFBD0C9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  <color rgb="FFC9F1FF"/>
      <color rgb="FFFBD0C9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4"/>
  <sheetViews>
    <sheetView tabSelected="1" zoomScale="66" zoomScaleNormal="66" workbookViewId="0">
      <selection activeCell="H90" sqref="H90"/>
    </sheetView>
  </sheetViews>
  <sheetFormatPr defaultRowHeight="15" x14ac:dyDescent="0.25"/>
  <cols>
    <col min="1" max="1" width="2.7109375" style="1" bestFit="1" customWidth="1"/>
    <col min="2" max="2" width="5.5703125" style="1" bestFit="1" customWidth="1"/>
    <col min="3" max="3" width="65.85546875" style="5" customWidth="1"/>
    <col min="4" max="4" width="12.42578125" style="115" customWidth="1"/>
    <col min="5" max="5" width="11.140625" style="4" customWidth="1"/>
    <col min="6" max="6" width="139.42578125" style="5" customWidth="1"/>
    <col min="7" max="7" width="15.7109375" style="5" hidden="1" customWidth="1"/>
    <col min="8" max="8" width="24" style="1" customWidth="1"/>
    <col min="9" max="9" width="22.7109375" style="1" customWidth="1"/>
    <col min="10" max="10" width="20.5703125" style="1" bestFit="1" customWidth="1"/>
    <col min="11" max="11" width="19.5703125" style="1" bestFit="1" customWidth="1"/>
    <col min="12" max="12" width="23.5703125" style="1" bestFit="1" customWidth="1"/>
    <col min="13" max="13" width="19" style="1" bestFit="1" customWidth="1"/>
    <col min="14" max="14" width="28.42578125" style="1" hidden="1" customWidth="1"/>
    <col min="15" max="15" width="24.28515625" style="1" hidden="1" customWidth="1"/>
    <col min="16" max="16" width="33.5703125" style="1" customWidth="1"/>
    <col min="17" max="17" width="39.42578125" style="1" customWidth="1"/>
    <col min="18" max="18" width="28.28515625" style="1" customWidth="1"/>
    <col min="19" max="19" width="11.5703125" style="1" hidden="1" customWidth="1"/>
    <col min="20" max="20" width="35.42578125" style="7" customWidth="1"/>
    <col min="21" max="16384" width="9.140625" style="1"/>
  </cols>
  <sheetData>
    <row r="1" spans="1:20" ht="38.25" customHeight="1" x14ac:dyDescent="0.25">
      <c r="B1" s="2" t="s">
        <v>28</v>
      </c>
      <c r="C1" s="3"/>
      <c r="D1" s="3"/>
      <c r="I1" s="6"/>
    </row>
    <row r="2" spans="1:20" ht="18.75" x14ac:dyDescent="0.25">
      <c r="C2" s="1"/>
      <c r="D2" s="8"/>
      <c r="E2" s="9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3"/>
    </row>
    <row r="3" spans="1:20" ht="15.75" x14ac:dyDescent="0.25">
      <c r="B3" s="14"/>
      <c r="C3" s="15" t="s">
        <v>0</v>
      </c>
      <c r="D3" s="16"/>
      <c r="E3" s="16"/>
      <c r="F3" s="16"/>
      <c r="G3" s="17"/>
      <c r="H3" s="17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0" ht="20.100000000000001" customHeight="1" thickBot="1" x14ac:dyDescent="0.3">
      <c r="B4" s="18"/>
      <c r="C4" s="19" t="s">
        <v>1</v>
      </c>
      <c r="D4" s="16"/>
      <c r="E4" s="16"/>
      <c r="F4" s="16"/>
      <c r="G4" s="10"/>
      <c r="H4" s="20"/>
      <c r="I4" s="20"/>
      <c r="K4" s="20"/>
      <c r="L4" s="20"/>
      <c r="M4" s="20"/>
      <c r="N4" s="20"/>
      <c r="O4" s="20"/>
      <c r="P4" s="20"/>
      <c r="Q4" s="20"/>
      <c r="R4" s="20"/>
    </row>
    <row r="5" spans="1:20" ht="34.5" customHeight="1" thickBot="1" x14ac:dyDescent="0.3">
      <c r="B5" s="21"/>
      <c r="C5" s="22"/>
      <c r="D5" s="23"/>
      <c r="E5" s="23"/>
      <c r="F5" s="10"/>
      <c r="G5" s="24"/>
      <c r="I5" s="25" t="s">
        <v>2</v>
      </c>
      <c r="T5" s="26"/>
    </row>
    <row r="6" spans="1:20" ht="69" customHeight="1" thickTop="1" thickBot="1" x14ac:dyDescent="0.3">
      <c r="A6" s="27"/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29" t="s">
        <v>16</v>
      </c>
      <c r="H6" s="29" t="s">
        <v>5</v>
      </c>
      <c r="I6" s="30" t="s">
        <v>6</v>
      </c>
      <c r="J6" s="31" t="s">
        <v>7</v>
      </c>
      <c r="K6" s="31" t="s">
        <v>8</v>
      </c>
      <c r="L6" s="29" t="s">
        <v>17</v>
      </c>
      <c r="M6" s="29" t="s">
        <v>18</v>
      </c>
      <c r="N6" s="29" t="s">
        <v>25</v>
      </c>
      <c r="O6" s="29" t="s">
        <v>19</v>
      </c>
      <c r="P6" s="31" t="s">
        <v>20</v>
      </c>
      <c r="Q6" s="29" t="s">
        <v>21</v>
      </c>
      <c r="R6" s="29" t="s">
        <v>22</v>
      </c>
      <c r="S6" s="29" t="s">
        <v>23</v>
      </c>
      <c r="T6" s="29" t="s">
        <v>24</v>
      </c>
    </row>
    <row r="7" spans="1:20" ht="21.75" customHeight="1" thickTop="1" x14ac:dyDescent="0.25">
      <c r="A7" s="32"/>
      <c r="B7" s="33">
        <v>1</v>
      </c>
      <c r="C7" s="34" t="s">
        <v>158</v>
      </c>
      <c r="D7" s="35">
        <v>20</v>
      </c>
      <c r="E7" s="36" t="s">
        <v>29</v>
      </c>
      <c r="F7" s="37" t="s">
        <v>30</v>
      </c>
      <c r="G7" s="38">
        <f t="shared" ref="G7:G21" si="0">D7*H7</f>
        <v>960</v>
      </c>
      <c r="H7" s="39">
        <v>48</v>
      </c>
      <c r="I7" s="116"/>
      <c r="J7" s="40">
        <f t="shared" ref="J7:J21" si="1">D7*I7</f>
        <v>0</v>
      </c>
      <c r="K7" s="41" t="str">
        <f t="shared" ref="K7:K21" si="2">IF(ISNUMBER(I7), IF(I7&gt;H7,"NEVYHOVUJE","VYHOVUJE")," ")</f>
        <v xml:space="preserve"> </v>
      </c>
      <c r="L7" s="42" t="s">
        <v>153</v>
      </c>
      <c r="M7" s="43" t="s">
        <v>152</v>
      </c>
      <c r="N7" s="44"/>
      <c r="O7" s="44"/>
      <c r="P7" s="42" t="s">
        <v>154</v>
      </c>
      <c r="Q7" s="42" t="s">
        <v>155</v>
      </c>
      <c r="R7" s="45" t="s">
        <v>27</v>
      </c>
      <c r="S7" s="44"/>
      <c r="T7" s="43" t="s">
        <v>12</v>
      </c>
    </row>
    <row r="8" spans="1:20" ht="21.75" customHeight="1" x14ac:dyDescent="0.25">
      <c r="A8" s="27"/>
      <c r="B8" s="46">
        <v>2</v>
      </c>
      <c r="C8" s="47" t="s">
        <v>159</v>
      </c>
      <c r="D8" s="48">
        <v>5</v>
      </c>
      <c r="E8" s="49" t="s">
        <v>29</v>
      </c>
      <c r="F8" s="50" t="s">
        <v>31</v>
      </c>
      <c r="G8" s="51">
        <f t="shared" si="0"/>
        <v>200</v>
      </c>
      <c r="H8" s="52">
        <v>40</v>
      </c>
      <c r="I8" s="117"/>
      <c r="J8" s="53">
        <f t="shared" si="1"/>
        <v>0</v>
      </c>
      <c r="K8" s="54" t="str">
        <f t="shared" si="2"/>
        <v xml:space="preserve"> </v>
      </c>
      <c r="L8" s="55"/>
      <c r="M8" s="56"/>
      <c r="N8" s="57"/>
      <c r="O8" s="57"/>
      <c r="P8" s="58"/>
      <c r="Q8" s="58"/>
      <c r="R8" s="59"/>
      <c r="S8" s="57"/>
      <c r="T8" s="56"/>
    </row>
    <row r="9" spans="1:20" ht="21.75" customHeight="1" x14ac:dyDescent="0.25">
      <c r="A9" s="27"/>
      <c r="B9" s="46">
        <v>3</v>
      </c>
      <c r="C9" s="47" t="s">
        <v>160</v>
      </c>
      <c r="D9" s="48">
        <v>20</v>
      </c>
      <c r="E9" s="49" t="s">
        <v>29</v>
      </c>
      <c r="F9" s="50" t="s">
        <v>32</v>
      </c>
      <c r="G9" s="51">
        <f t="shared" si="0"/>
        <v>90</v>
      </c>
      <c r="H9" s="52">
        <v>4.5</v>
      </c>
      <c r="I9" s="117"/>
      <c r="J9" s="53">
        <f t="shared" si="1"/>
        <v>0</v>
      </c>
      <c r="K9" s="54" t="str">
        <f t="shared" si="2"/>
        <v xml:space="preserve"> </v>
      </c>
      <c r="L9" s="55"/>
      <c r="M9" s="56"/>
      <c r="N9" s="57"/>
      <c r="O9" s="57"/>
      <c r="P9" s="58"/>
      <c r="Q9" s="58"/>
      <c r="R9" s="59"/>
      <c r="S9" s="57"/>
      <c r="T9" s="56"/>
    </row>
    <row r="10" spans="1:20" ht="21.75" customHeight="1" x14ac:dyDescent="0.25">
      <c r="A10" s="27"/>
      <c r="B10" s="46">
        <v>4</v>
      </c>
      <c r="C10" s="47" t="s">
        <v>161</v>
      </c>
      <c r="D10" s="48">
        <v>10</v>
      </c>
      <c r="E10" s="49" t="s">
        <v>29</v>
      </c>
      <c r="F10" s="50" t="s">
        <v>33</v>
      </c>
      <c r="G10" s="51">
        <f t="shared" si="0"/>
        <v>200</v>
      </c>
      <c r="H10" s="52">
        <v>20</v>
      </c>
      <c r="I10" s="117"/>
      <c r="J10" s="53">
        <f t="shared" si="1"/>
        <v>0</v>
      </c>
      <c r="K10" s="54" t="str">
        <f t="shared" si="2"/>
        <v xml:space="preserve"> </v>
      </c>
      <c r="L10" s="55"/>
      <c r="M10" s="56"/>
      <c r="N10" s="57"/>
      <c r="O10" s="57"/>
      <c r="P10" s="58"/>
      <c r="Q10" s="58"/>
      <c r="R10" s="59"/>
      <c r="S10" s="57"/>
      <c r="T10" s="56"/>
    </row>
    <row r="11" spans="1:20" ht="21.75" customHeight="1" x14ac:dyDescent="0.25">
      <c r="A11" s="27"/>
      <c r="B11" s="46">
        <v>5</v>
      </c>
      <c r="C11" s="47" t="s">
        <v>162</v>
      </c>
      <c r="D11" s="48">
        <v>20</v>
      </c>
      <c r="E11" s="60" t="s">
        <v>29</v>
      </c>
      <c r="F11" s="61" t="s">
        <v>34</v>
      </c>
      <c r="G11" s="51">
        <f t="shared" si="0"/>
        <v>160</v>
      </c>
      <c r="H11" s="52">
        <v>8</v>
      </c>
      <c r="I11" s="117"/>
      <c r="J11" s="53">
        <f t="shared" si="1"/>
        <v>0</v>
      </c>
      <c r="K11" s="54" t="str">
        <f t="shared" si="2"/>
        <v xml:space="preserve"> </v>
      </c>
      <c r="L11" s="55"/>
      <c r="M11" s="56"/>
      <c r="N11" s="57"/>
      <c r="O11" s="57"/>
      <c r="P11" s="58"/>
      <c r="Q11" s="58"/>
      <c r="R11" s="59"/>
      <c r="S11" s="57"/>
      <c r="T11" s="56"/>
    </row>
    <row r="12" spans="1:20" ht="21.75" customHeight="1" x14ac:dyDescent="0.25">
      <c r="A12" s="27"/>
      <c r="B12" s="46">
        <v>6</v>
      </c>
      <c r="C12" s="47" t="s">
        <v>163</v>
      </c>
      <c r="D12" s="48">
        <v>10</v>
      </c>
      <c r="E12" s="49" t="s">
        <v>29</v>
      </c>
      <c r="F12" s="50" t="s">
        <v>35</v>
      </c>
      <c r="G12" s="51">
        <f t="shared" si="0"/>
        <v>400</v>
      </c>
      <c r="H12" s="52">
        <v>40</v>
      </c>
      <c r="I12" s="117"/>
      <c r="J12" s="53">
        <f t="shared" si="1"/>
        <v>0</v>
      </c>
      <c r="K12" s="54" t="str">
        <f t="shared" si="2"/>
        <v xml:space="preserve"> </v>
      </c>
      <c r="L12" s="55"/>
      <c r="M12" s="56"/>
      <c r="N12" s="57"/>
      <c r="O12" s="57"/>
      <c r="P12" s="58"/>
      <c r="Q12" s="58"/>
      <c r="R12" s="59"/>
      <c r="S12" s="57"/>
      <c r="T12" s="56"/>
    </row>
    <row r="13" spans="1:20" ht="21.75" customHeight="1" x14ac:dyDescent="0.25">
      <c r="A13" s="27"/>
      <c r="B13" s="46">
        <v>7</v>
      </c>
      <c r="C13" s="47" t="s">
        <v>189</v>
      </c>
      <c r="D13" s="48">
        <v>8</v>
      </c>
      <c r="E13" s="49" t="s">
        <v>36</v>
      </c>
      <c r="F13" s="50" t="s">
        <v>37</v>
      </c>
      <c r="G13" s="51">
        <f t="shared" si="0"/>
        <v>816</v>
      </c>
      <c r="H13" s="52">
        <v>102</v>
      </c>
      <c r="I13" s="117"/>
      <c r="J13" s="53">
        <f t="shared" si="1"/>
        <v>0</v>
      </c>
      <c r="K13" s="54" t="str">
        <f t="shared" si="2"/>
        <v xml:space="preserve"> </v>
      </c>
      <c r="L13" s="55"/>
      <c r="M13" s="56"/>
      <c r="N13" s="57"/>
      <c r="O13" s="57"/>
      <c r="P13" s="58"/>
      <c r="Q13" s="58"/>
      <c r="R13" s="59"/>
      <c r="S13" s="57"/>
      <c r="T13" s="56"/>
    </row>
    <row r="14" spans="1:20" ht="21.75" customHeight="1" x14ac:dyDescent="0.25">
      <c r="A14" s="27"/>
      <c r="B14" s="46">
        <v>8</v>
      </c>
      <c r="C14" s="47" t="s">
        <v>190</v>
      </c>
      <c r="D14" s="48">
        <v>1</v>
      </c>
      <c r="E14" s="49" t="s">
        <v>36</v>
      </c>
      <c r="F14" s="50" t="s">
        <v>38</v>
      </c>
      <c r="G14" s="51">
        <f t="shared" si="0"/>
        <v>45</v>
      </c>
      <c r="H14" s="52">
        <v>45</v>
      </c>
      <c r="I14" s="117"/>
      <c r="J14" s="53">
        <f t="shared" si="1"/>
        <v>0</v>
      </c>
      <c r="K14" s="54" t="str">
        <f t="shared" si="2"/>
        <v xml:space="preserve"> </v>
      </c>
      <c r="L14" s="55"/>
      <c r="M14" s="56"/>
      <c r="N14" s="57"/>
      <c r="O14" s="57"/>
      <c r="P14" s="58"/>
      <c r="Q14" s="58"/>
      <c r="R14" s="59"/>
      <c r="S14" s="57"/>
      <c r="T14" s="56"/>
    </row>
    <row r="15" spans="1:20" ht="21.75" customHeight="1" x14ac:dyDescent="0.25">
      <c r="A15" s="27"/>
      <c r="B15" s="46">
        <v>9</v>
      </c>
      <c r="C15" s="47" t="s">
        <v>191</v>
      </c>
      <c r="D15" s="48">
        <v>2</v>
      </c>
      <c r="E15" s="49" t="s">
        <v>36</v>
      </c>
      <c r="F15" s="50" t="s">
        <v>39</v>
      </c>
      <c r="G15" s="51">
        <f t="shared" si="0"/>
        <v>160</v>
      </c>
      <c r="H15" s="52">
        <v>80</v>
      </c>
      <c r="I15" s="117"/>
      <c r="J15" s="53">
        <f t="shared" si="1"/>
        <v>0</v>
      </c>
      <c r="K15" s="54" t="str">
        <f t="shared" si="2"/>
        <v xml:space="preserve"> </v>
      </c>
      <c r="L15" s="55"/>
      <c r="M15" s="56"/>
      <c r="N15" s="57"/>
      <c r="O15" s="57"/>
      <c r="P15" s="58"/>
      <c r="Q15" s="58"/>
      <c r="R15" s="59"/>
      <c r="S15" s="57"/>
      <c r="T15" s="56"/>
    </row>
    <row r="16" spans="1:20" ht="21.75" customHeight="1" x14ac:dyDescent="0.25">
      <c r="A16" s="27"/>
      <c r="B16" s="46">
        <v>10</v>
      </c>
      <c r="C16" s="47" t="s">
        <v>40</v>
      </c>
      <c r="D16" s="48">
        <v>1</v>
      </c>
      <c r="E16" s="49" t="s">
        <v>36</v>
      </c>
      <c r="F16" s="50" t="s">
        <v>41</v>
      </c>
      <c r="G16" s="51">
        <f t="shared" si="0"/>
        <v>35</v>
      </c>
      <c r="H16" s="52">
        <v>35</v>
      </c>
      <c r="I16" s="117"/>
      <c r="J16" s="53">
        <f t="shared" si="1"/>
        <v>0</v>
      </c>
      <c r="K16" s="54" t="str">
        <f t="shared" si="2"/>
        <v xml:space="preserve"> </v>
      </c>
      <c r="L16" s="55"/>
      <c r="M16" s="56"/>
      <c r="N16" s="57"/>
      <c r="O16" s="57"/>
      <c r="P16" s="58"/>
      <c r="Q16" s="58"/>
      <c r="R16" s="59"/>
      <c r="S16" s="57"/>
      <c r="T16" s="56"/>
    </row>
    <row r="17" spans="1:20" ht="21.75" customHeight="1" x14ac:dyDescent="0.25">
      <c r="A17" s="27"/>
      <c r="B17" s="46">
        <v>11</v>
      </c>
      <c r="C17" s="47" t="s">
        <v>192</v>
      </c>
      <c r="D17" s="48">
        <v>10</v>
      </c>
      <c r="E17" s="49" t="s">
        <v>36</v>
      </c>
      <c r="F17" s="50" t="s">
        <v>42</v>
      </c>
      <c r="G17" s="51">
        <f t="shared" si="0"/>
        <v>400</v>
      </c>
      <c r="H17" s="52">
        <v>40</v>
      </c>
      <c r="I17" s="117"/>
      <c r="J17" s="53">
        <f t="shared" si="1"/>
        <v>0</v>
      </c>
      <c r="K17" s="54" t="str">
        <f t="shared" si="2"/>
        <v xml:space="preserve"> </v>
      </c>
      <c r="L17" s="55"/>
      <c r="M17" s="56"/>
      <c r="N17" s="57"/>
      <c r="O17" s="57"/>
      <c r="P17" s="58"/>
      <c r="Q17" s="58"/>
      <c r="R17" s="59"/>
      <c r="S17" s="57"/>
      <c r="T17" s="56"/>
    </row>
    <row r="18" spans="1:20" ht="21.75" customHeight="1" x14ac:dyDescent="0.25">
      <c r="A18" s="27"/>
      <c r="B18" s="46">
        <v>12</v>
      </c>
      <c r="C18" s="47" t="s">
        <v>43</v>
      </c>
      <c r="D18" s="48">
        <v>2</v>
      </c>
      <c r="E18" s="49" t="s">
        <v>36</v>
      </c>
      <c r="F18" s="50" t="s">
        <v>44</v>
      </c>
      <c r="G18" s="51">
        <f t="shared" si="0"/>
        <v>56</v>
      </c>
      <c r="H18" s="52">
        <v>28</v>
      </c>
      <c r="I18" s="117"/>
      <c r="J18" s="53">
        <f t="shared" si="1"/>
        <v>0</v>
      </c>
      <c r="K18" s="54" t="str">
        <f t="shared" si="2"/>
        <v xml:space="preserve"> </v>
      </c>
      <c r="L18" s="55"/>
      <c r="M18" s="56"/>
      <c r="N18" s="57"/>
      <c r="O18" s="57"/>
      <c r="P18" s="58"/>
      <c r="Q18" s="58"/>
      <c r="R18" s="59"/>
      <c r="S18" s="57"/>
      <c r="T18" s="56"/>
    </row>
    <row r="19" spans="1:20" ht="21.75" customHeight="1" x14ac:dyDescent="0.25">
      <c r="A19" s="27"/>
      <c r="B19" s="46">
        <v>13</v>
      </c>
      <c r="C19" s="47" t="s">
        <v>45</v>
      </c>
      <c r="D19" s="48">
        <v>2</v>
      </c>
      <c r="E19" s="49" t="s">
        <v>36</v>
      </c>
      <c r="F19" s="50" t="s">
        <v>46</v>
      </c>
      <c r="G19" s="51">
        <f t="shared" si="0"/>
        <v>118</v>
      </c>
      <c r="H19" s="52">
        <v>59</v>
      </c>
      <c r="I19" s="117"/>
      <c r="J19" s="53">
        <f t="shared" si="1"/>
        <v>0</v>
      </c>
      <c r="K19" s="54" t="str">
        <f t="shared" si="2"/>
        <v xml:space="preserve"> </v>
      </c>
      <c r="L19" s="55"/>
      <c r="M19" s="56"/>
      <c r="N19" s="57"/>
      <c r="O19" s="57"/>
      <c r="P19" s="58"/>
      <c r="Q19" s="58"/>
      <c r="R19" s="59"/>
      <c r="S19" s="57"/>
      <c r="T19" s="56"/>
    </row>
    <row r="20" spans="1:20" ht="21.75" customHeight="1" x14ac:dyDescent="0.25">
      <c r="A20" s="27"/>
      <c r="B20" s="46">
        <v>14</v>
      </c>
      <c r="C20" s="47" t="s">
        <v>47</v>
      </c>
      <c r="D20" s="48">
        <v>2</v>
      </c>
      <c r="E20" s="49" t="s">
        <v>36</v>
      </c>
      <c r="F20" s="50" t="s">
        <v>48</v>
      </c>
      <c r="G20" s="51">
        <f t="shared" si="0"/>
        <v>68</v>
      </c>
      <c r="H20" s="52">
        <v>34</v>
      </c>
      <c r="I20" s="117"/>
      <c r="J20" s="53">
        <f t="shared" si="1"/>
        <v>0</v>
      </c>
      <c r="K20" s="54" t="str">
        <f t="shared" si="2"/>
        <v xml:space="preserve"> </v>
      </c>
      <c r="L20" s="55"/>
      <c r="M20" s="56"/>
      <c r="N20" s="57"/>
      <c r="O20" s="57"/>
      <c r="P20" s="58"/>
      <c r="Q20" s="58"/>
      <c r="R20" s="59"/>
      <c r="S20" s="57"/>
      <c r="T20" s="56"/>
    </row>
    <row r="21" spans="1:20" ht="90" customHeight="1" x14ac:dyDescent="0.25">
      <c r="A21" s="27"/>
      <c r="B21" s="46">
        <v>15</v>
      </c>
      <c r="C21" s="47" t="s">
        <v>49</v>
      </c>
      <c r="D21" s="48">
        <v>40</v>
      </c>
      <c r="E21" s="49" t="s">
        <v>36</v>
      </c>
      <c r="F21" s="50" t="s">
        <v>164</v>
      </c>
      <c r="G21" s="51">
        <f t="shared" si="0"/>
        <v>5200</v>
      </c>
      <c r="H21" s="52">
        <v>130</v>
      </c>
      <c r="I21" s="117"/>
      <c r="J21" s="53">
        <f t="shared" si="1"/>
        <v>0</v>
      </c>
      <c r="K21" s="54" t="str">
        <f t="shared" si="2"/>
        <v xml:space="preserve"> </v>
      </c>
      <c r="L21" s="55"/>
      <c r="M21" s="56"/>
      <c r="N21" s="57"/>
      <c r="O21" s="57"/>
      <c r="P21" s="58"/>
      <c r="Q21" s="58"/>
      <c r="R21" s="59"/>
      <c r="S21" s="57"/>
      <c r="T21" s="56"/>
    </row>
    <row r="22" spans="1:20" ht="21.75" customHeight="1" x14ac:dyDescent="0.25">
      <c r="A22" s="27"/>
      <c r="B22" s="46">
        <v>16</v>
      </c>
      <c r="C22" s="47" t="s">
        <v>50</v>
      </c>
      <c r="D22" s="48">
        <v>1</v>
      </c>
      <c r="E22" s="49" t="s">
        <v>36</v>
      </c>
      <c r="F22" s="50" t="s">
        <v>165</v>
      </c>
      <c r="G22" s="51">
        <f t="shared" ref="G22:G94" si="3">D22*H22</f>
        <v>380</v>
      </c>
      <c r="H22" s="52">
        <v>380</v>
      </c>
      <c r="I22" s="117"/>
      <c r="J22" s="53">
        <f t="shared" ref="J22:J26" si="4">D22*I22</f>
        <v>0</v>
      </c>
      <c r="K22" s="54" t="str">
        <f t="shared" ref="K22:K26" si="5">IF(ISNUMBER(I22), IF(I22&gt;H22,"NEVYHOVUJE","VYHOVUJE")," ")</f>
        <v xml:space="preserve"> </v>
      </c>
      <c r="L22" s="55"/>
      <c r="M22" s="56"/>
      <c r="N22" s="57"/>
      <c r="O22" s="57"/>
      <c r="P22" s="58"/>
      <c r="Q22" s="58"/>
      <c r="R22" s="59"/>
      <c r="S22" s="57"/>
      <c r="T22" s="56"/>
    </row>
    <row r="23" spans="1:20" ht="21.75" customHeight="1" x14ac:dyDescent="0.25">
      <c r="A23" s="27"/>
      <c r="B23" s="46">
        <v>17</v>
      </c>
      <c r="C23" s="47" t="s">
        <v>51</v>
      </c>
      <c r="D23" s="48">
        <v>1</v>
      </c>
      <c r="E23" s="49" t="s">
        <v>36</v>
      </c>
      <c r="F23" s="50" t="s">
        <v>52</v>
      </c>
      <c r="G23" s="51">
        <f t="shared" si="3"/>
        <v>520</v>
      </c>
      <c r="H23" s="52">
        <v>520</v>
      </c>
      <c r="I23" s="117"/>
      <c r="J23" s="53">
        <f t="shared" si="4"/>
        <v>0</v>
      </c>
      <c r="K23" s="54" t="str">
        <f t="shared" si="5"/>
        <v xml:space="preserve"> </v>
      </c>
      <c r="L23" s="55"/>
      <c r="M23" s="56"/>
      <c r="N23" s="57"/>
      <c r="O23" s="57"/>
      <c r="P23" s="58"/>
      <c r="Q23" s="58"/>
      <c r="R23" s="59"/>
      <c r="S23" s="57"/>
      <c r="T23" s="56"/>
    </row>
    <row r="24" spans="1:20" ht="21.75" customHeight="1" x14ac:dyDescent="0.25">
      <c r="A24" s="27"/>
      <c r="B24" s="46">
        <v>18</v>
      </c>
      <c r="C24" s="47" t="s">
        <v>53</v>
      </c>
      <c r="D24" s="48">
        <v>6</v>
      </c>
      <c r="E24" s="49" t="s">
        <v>36</v>
      </c>
      <c r="F24" s="50" t="s">
        <v>54</v>
      </c>
      <c r="G24" s="51">
        <f t="shared" si="3"/>
        <v>318</v>
      </c>
      <c r="H24" s="52">
        <v>53</v>
      </c>
      <c r="I24" s="117"/>
      <c r="J24" s="53">
        <f t="shared" si="4"/>
        <v>0</v>
      </c>
      <c r="K24" s="54" t="str">
        <f t="shared" si="5"/>
        <v xml:space="preserve"> </v>
      </c>
      <c r="L24" s="55"/>
      <c r="M24" s="56"/>
      <c r="N24" s="57"/>
      <c r="O24" s="57"/>
      <c r="P24" s="58"/>
      <c r="Q24" s="58"/>
      <c r="R24" s="59"/>
      <c r="S24" s="57"/>
      <c r="T24" s="56"/>
    </row>
    <row r="25" spans="1:20" ht="21.75" customHeight="1" x14ac:dyDescent="0.25">
      <c r="A25" s="27"/>
      <c r="B25" s="46">
        <v>19</v>
      </c>
      <c r="C25" s="47" t="s">
        <v>55</v>
      </c>
      <c r="D25" s="48">
        <v>2</v>
      </c>
      <c r="E25" s="49" t="s">
        <v>36</v>
      </c>
      <c r="F25" s="50" t="s">
        <v>56</v>
      </c>
      <c r="G25" s="51">
        <f t="shared" si="3"/>
        <v>78</v>
      </c>
      <c r="H25" s="52">
        <v>39</v>
      </c>
      <c r="I25" s="117"/>
      <c r="J25" s="53">
        <f t="shared" si="4"/>
        <v>0</v>
      </c>
      <c r="K25" s="54" t="str">
        <f t="shared" si="5"/>
        <v xml:space="preserve"> </v>
      </c>
      <c r="L25" s="55"/>
      <c r="M25" s="56"/>
      <c r="N25" s="57"/>
      <c r="O25" s="57"/>
      <c r="P25" s="58"/>
      <c r="Q25" s="58"/>
      <c r="R25" s="59"/>
      <c r="S25" s="57"/>
      <c r="T25" s="56"/>
    </row>
    <row r="26" spans="1:20" ht="21.75" customHeight="1" x14ac:dyDescent="0.25">
      <c r="A26" s="27"/>
      <c r="B26" s="46">
        <v>20</v>
      </c>
      <c r="C26" s="47" t="s">
        <v>57</v>
      </c>
      <c r="D26" s="48">
        <v>100</v>
      </c>
      <c r="E26" s="49" t="s">
        <v>29</v>
      </c>
      <c r="F26" s="50" t="s">
        <v>58</v>
      </c>
      <c r="G26" s="51">
        <f t="shared" si="3"/>
        <v>229.99999999999997</v>
      </c>
      <c r="H26" s="52">
        <v>2.2999999999999998</v>
      </c>
      <c r="I26" s="117"/>
      <c r="J26" s="53">
        <f t="shared" si="4"/>
        <v>0</v>
      </c>
      <c r="K26" s="54" t="str">
        <f t="shared" si="5"/>
        <v xml:space="preserve"> </v>
      </c>
      <c r="L26" s="55"/>
      <c r="M26" s="56"/>
      <c r="N26" s="57"/>
      <c r="O26" s="57"/>
      <c r="P26" s="58"/>
      <c r="Q26" s="58"/>
      <c r="R26" s="59"/>
      <c r="S26" s="57"/>
      <c r="T26" s="56"/>
    </row>
    <row r="27" spans="1:20" ht="21.75" customHeight="1" x14ac:dyDescent="0.25">
      <c r="A27" s="27"/>
      <c r="B27" s="46">
        <v>21</v>
      </c>
      <c r="C27" s="47" t="s">
        <v>59</v>
      </c>
      <c r="D27" s="48">
        <v>15</v>
      </c>
      <c r="E27" s="49" t="s">
        <v>29</v>
      </c>
      <c r="F27" s="50" t="s">
        <v>60</v>
      </c>
      <c r="G27" s="51">
        <f t="shared" si="3"/>
        <v>120</v>
      </c>
      <c r="H27" s="52">
        <v>8</v>
      </c>
      <c r="I27" s="117"/>
      <c r="J27" s="53">
        <f t="shared" ref="J27:J70" si="6">D27*I27</f>
        <v>0</v>
      </c>
      <c r="K27" s="54" t="str">
        <f t="shared" ref="K27:K70" si="7">IF(ISNUMBER(I27), IF(I27&gt;H27,"NEVYHOVUJE","VYHOVUJE")," ")</f>
        <v xml:space="preserve"> </v>
      </c>
      <c r="L27" s="55"/>
      <c r="M27" s="56"/>
      <c r="N27" s="57"/>
      <c r="O27" s="57"/>
      <c r="P27" s="58"/>
      <c r="Q27" s="58"/>
      <c r="R27" s="59"/>
      <c r="S27" s="57"/>
      <c r="T27" s="56"/>
    </row>
    <row r="28" spans="1:20" ht="21.75" customHeight="1" x14ac:dyDescent="0.25">
      <c r="A28" s="27"/>
      <c r="B28" s="46">
        <v>22</v>
      </c>
      <c r="C28" s="47" t="s">
        <v>61</v>
      </c>
      <c r="D28" s="48">
        <v>4</v>
      </c>
      <c r="E28" s="49" t="s">
        <v>29</v>
      </c>
      <c r="F28" s="50" t="s">
        <v>62</v>
      </c>
      <c r="G28" s="51">
        <f t="shared" si="3"/>
        <v>100</v>
      </c>
      <c r="H28" s="52">
        <v>25</v>
      </c>
      <c r="I28" s="117"/>
      <c r="J28" s="53">
        <f t="shared" si="6"/>
        <v>0</v>
      </c>
      <c r="K28" s="54" t="str">
        <f t="shared" si="7"/>
        <v xml:space="preserve"> </v>
      </c>
      <c r="L28" s="55"/>
      <c r="M28" s="56"/>
      <c r="N28" s="57"/>
      <c r="O28" s="57"/>
      <c r="P28" s="58"/>
      <c r="Q28" s="58"/>
      <c r="R28" s="59"/>
      <c r="S28" s="57"/>
      <c r="T28" s="56"/>
    </row>
    <row r="29" spans="1:20" ht="21.75" customHeight="1" x14ac:dyDescent="0.25">
      <c r="A29" s="27"/>
      <c r="B29" s="46">
        <v>23</v>
      </c>
      <c r="C29" s="47" t="s">
        <v>63</v>
      </c>
      <c r="D29" s="48">
        <v>4</v>
      </c>
      <c r="E29" s="49" t="s">
        <v>29</v>
      </c>
      <c r="F29" s="50" t="s">
        <v>64</v>
      </c>
      <c r="G29" s="51">
        <f t="shared" si="3"/>
        <v>160</v>
      </c>
      <c r="H29" s="52">
        <v>40</v>
      </c>
      <c r="I29" s="117"/>
      <c r="J29" s="53">
        <f t="shared" si="6"/>
        <v>0</v>
      </c>
      <c r="K29" s="54" t="str">
        <f t="shared" si="7"/>
        <v xml:space="preserve"> </v>
      </c>
      <c r="L29" s="55"/>
      <c r="M29" s="56"/>
      <c r="N29" s="57"/>
      <c r="O29" s="57"/>
      <c r="P29" s="58"/>
      <c r="Q29" s="58"/>
      <c r="R29" s="59"/>
      <c r="S29" s="57"/>
      <c r="T29" s="56"/>
    </row>
    <row r="30" spans="1:20" ht="21.75" customHeight="1" x14ac:dyDescent="0.25">
      <c r="A30" s="27"/>
      <c r="B30" s="46">
        <v>24</v>
      </c>
      <c r="C30" s="47" t="s">
        <v>65</v>
      </c>
      <c r="D30" s="48">
        <v>6</v>
      </c>
      <c r="E30" s="49" t="s">
        <v>29</v>
      </c>
      <c r="F30" s="50" t="s">
        <v>66</v>
      </c>
      <c r="G30" s="51">
        <f t="shared" si="3"/>
        <v>72</v>
      </c>
      <c r="H30" s="52">
        <v>12</v>
      </c>
      <c r="I30" s="117"/>
      <c r="J30" s="53">
        <f t="shared" si="6"/>
        <v>0</v>
      </c>
      <c r="K30" s="54" t="str">
        <f t="shared" si="7"/>
        <v xml:space="preserve"> </v>
      </c>
      <c r="L30" s="55"/>
      <c r="M30" s="56"/>
      <c r="N30" s="57"/>
      <c r="O30" s="57"/>
      <c r="P30" s="58"/>
      <c r="Q30" s="58"/>
      <c r="R30" s="59"/>
      <c r="S30" s="57"/>
      <c r="T30" s="56"/>
    </row>
    <row r="31" spans="1:20" ht="37.5" customHeight="1" x14ac:dyDescent="0.25">
      <c r="A31" s="27"/>
      <c r="B31" s="46">
        <v>25</v>
      </c>
      <c r="C31" s="47" t="s">
        <v>67</v>
      </c>
      <c r="D31" s="48">
        <v>10</v>
      </c>
      <c r="E31" s="49" t="s">
        <v>29</v>
      </c>
      <c r="F31" s="50" t="s">
        <v>68</v>
      </c>
      <c r="G31" s="51">
        <f t="shared" si="3"/>
        <v>110</v>
      </c>
      <c r="H31" s="52">
        <v>11</v>
      </c>
      <c r="I31" s="117"/>
      <c r="J31" s="53">
        <f t="shared" si="6"/>
        <v>0</v>
      </c>
      <c r="K31" s="54" t="str">
        <f t="shared" si="7"/>
        <v xml:space="preserve"> </v>
      </c>
      <c r="L31" s="55"/>
      <c r="M31" s="56"/>
      <c r="N31" s="57"/>
      <c r="O31" s="57"/>
      <c r="P31" s="58"/>
      <c r="Q31" s="58"/>
      <c r="R31" s="59"/>
      <c r="S31" s="57"/>
      <c r="T31" s="56"/>
    </row>
    <row r="32" spans="1:20" ht="21.75" customHeight="1" x14ac:dyDescent="0.25">
      <c r="A32" s="27"/>
      <c r="B32" s="46">
        <v>26</v>
      </c>
      <c r="C32" s="47" t="s">
        <v>166</v>
      </c>
      <c r="D32" s="48">
        <v>12</v>
      </c>
      <c r="E32" s="49" t="s">
        <v>29</v>
      </c>
      <c r="F32" s="50" t="s">
        <v>69</v>
      </c>
      <c r="G32" s="51">
        <f t="shared" si="3"/>
        <v>180</v>
      </c>
      <c r="H32" s="52">
        <v>15</v>
      </c>
      <c r="I32" s="117"/>
      <c r="J32" s="53">
        <f t="shared" si="6"/>
        <v>0</v>
      </c>
      <c r="K32" s="54" t="str">
        <f t="shared" si="7"/>
        <v xml:space="preserve"> </v>
      </c>
      <c r="L32" s="55"/>
      <c r="M32" s="56"/>
      <c r="N32" s="57"/>
      <c r="O32" s="57"/>
      <c r="P32" s="58"/>
      <c r="Q32" s="58"/>
      <c r="R32" s="59"/>
      <c r="S32" s="57"/>
      <c r="T32" s="56"/>
    </row>
    <row r="33" spans="1:20" ht="21.75" customHeight="1" x14ac:dyDescent="0.25">
      <c r="A33" s="27"/>
      <c r="B33" s="46">
        <v>27</v>
      </c>
      <c r="C33" s="47" t="s">
        <v>70</v>
      </c>
      <c r="D33" s="48">
        <v>10</v>
      </c>
      <c r="E33" s="49" t="s">
        <v>29</v>
      </c>
      <c r="F33" s="50" t="s">
        <v>167</v>
      </c>
      <c r="G33" s="51">
        <f t="shared" si="3"/>
        <v>130</v>
      </c>
      <c r="H33" s="52">
        <v>13</v>
      </c>
      <c r="I33" s="117"/>
      <c r="J33" s="53">
        <f t="shared" si="6"/>
        <v>0</v>
      </c>
      <c r="K33" s="54" t="str">
        <f t="shared" si="7"/>
        <v xml:space="preserve"> </v>
      </c>
      <c r="L33" s="55"/>
      <c r="M33" s="56"/>
      <c r="N33" s="57"/>
      <c r="O33" s="57"/>
      <c r="P33" s="58"/>
      <c r="Q33" s="58"/>
      <c r="R33" s="59"/>
      <c r="S33" s="57"/>
      <c r="T33" s="56"/>
    </row>
    <row r="34" spans="1:20" ht="21.75" customHeight="1" x14ac:dyDescent="0.25">
      <c r="A34" s="27"/>
      <c r="B34" s="46">
        <v>28</v>
      </c>
      <c r="C34" s="47" t="s">
        <v>168</v>
      </c>
      <c r="D34" s="48">
        <v>10</v>
      </c>
      <c r="E34" s="49" t="s">
        <v>71</v>
      </c>
      <c r="F34" s="50" t="s">
        <v>72</v>
      </c>
      <c r="G34" s="51">
        <f t="shared" si="3"/>
        <v>110</v>
      </c>
      <c r="H34" s="52">
        <v>11</v>
      </c>
      <c r="I34" s="117"/>
      <c r="J34" s="53">
        <f t="shared" si="6"/>
        <v>0</v>
      </c>
      <c r="K34" s="54" t="str">
        <f t="shared" si="7"/>
        <v xml:space="preserve"> </v>
      </c>
      <c r="L34" s="55"/>
      <c r="M34" s="56"/>
      <c r="N34" s="57"/>
      <c r="O34" s="57"/>
      <c r="P34" s="58"/>
      <c r="Q34" s="58"/>
      <c r="R34" s="59"/>
      <c r="S34" s="57"/>
      <c r="T34" s="56"/>
    </row>
    <row r="35" spans="1:20" ht="21.75" customHeight="1" x14ac:dyDescent="0.25">
      <c r="A35" s="27"/>
      <c r="B35" s="46">
        <v>29</v>
      </c>
      <c r="C35" s="47" t="s">
        <v>169</v>
      </c>
      <c r="D35" s="48">
        <v>10</v>
      </c>
      <c r="E35" s="49" t="s">
        <v>29</v>
      </c>
      <c r="F35" s="50" t="s">
        <v>73</v>
      </c>
      <c r="G35" s="51">
        <f t="shared" si="3"/>
        <v>150</v>
      </c>
      <c r="H35" s="52">
        <v>15</v>
      </c>
      <c r="I35" s="117"/>
      <c r="J35" s="53">
        <f t="shared" si="6"/>
        <v>0</v>
      </c>
      <c r="K35" s="54" t="str">
        <f t="shared" si="7"/>
        <v xml:space="preserve"> </v>
      </c>
      <c r="L35" s="55"/>
      <c r="M35" s="56"/>
      <c r="N35" s="57"/>
      <c r="O35" s="57"/>
      <c r="P35" s="58"/>
      <c r="Q35" s="58"/>
      <c r="R35" s="59"/>
      <c r="S35" s="57"/>
      <c r="T35" s="56"/>
    </row>
    <row r="36" spans="1:20" ht="21.75" customHeight="1" x14ac:dyDescent="0.25">
      <c r="A36" s="27"/>
      <c r="B36" s="46">
        <v>30</v>
      </c>
      <c r="C36" s="47" t="s">
        <v>74</v>
      </c>
      <c r="D36" s="48">
        <v>1</v>
      </c>
      <c r="E36" s="49" t="s">
        <v>75</v>
      </c>
      <c r="F36" s="50" t="s">
        <v>76</v>
      </c>
      <c r="G36" s="51">
        <f t="shared" si="3"/>
        <v>55</v>
      </c>
      <c r="H36" s="52">
        <v>55</v>
      </c>
      <c r="I36" s="117"/>
      <c r="J36" s="53">
        <f t="shared" si="6"/>
        <v>0</v>
      </c>
      <c r="K36" s="54" t="str">
        <f t="shared" si="7"/>
        <v xml:space="preserve"> </v>
      </c>
      <c r="L36" s="55"/>
      <c r="M36" s="56"/>
      <c r="N36" s="57"/>
      <c r="O36" s="57"/>
      <c r="P36" s="58"/>
      <c r="Q36" s="58"/>
      <c r="R36" s="59"/>
      <c r="S36" s="57"/>
      <c r="T36" s="56"/>
    </row>
    <row r="37" spans="1:20" ht="21.75" customHeight="1" x14ac:dyDescent="0.25">
      <c r="A37" s="27"/>
      <c r="B37" s="46">
        <v>31</v>
      </c>
      <c r="C37" s="47" t="s">
        <v>77</v>
      </c>
      <c r="D37" s="48">
        <v>5</v>
      </c>
      <c r="E37" s="49" t="s">
        <v>29</v>
      </c>
      <c r="F37" s="50" t="s">
        <v>78</v>
      </c>
      <c r="G37" s="51">
        <f t="shared" si="3"/>
        <v>75</v>
      </c>
      <c r="H37" s="52">
        <v>15</v>
      </c>
      <c r="I37" s="117"/>
      <c r="J37" s="53">
        <f t="shared" si="6"/>
        <v>0</v>
      </c>
      <c r="K37" s="54" t="str">
        <f t="shared" si="7"/>
        <v xml:space="preserve"> </v>
      </c>
      <c r="L37" s="55"/>
      <c r="M37" s="56"/>
      <c r="N37" s="57"/>
      <c r="O37" s="57"/>
      <c r="P37" s="58"/>
      <c r="Q37" s="58"/>
      <c r="R37" s="59"/>
      <c r="S37" s="57"/>
      <c r="T37" s="56"/>
    </row>
    <row r="38" spans="1:20" ht="21.75" customHeight="1" x14ac:dyDescent="0.25">
      <c r="A38" s="27"/>
      <c r="B38" s="46">
        <v>32</v>
      </c>
      <c r="C38" s="47" t="s">
        <v>170</v>
      </c>
      <c r="D38" s="48">
        <v>4</v>
      </c>
      <c r="E38" s="49" t="s">
        <v>29</v>
      </c>
      <c r="F38" s="50" t="s">
        <v>79</v>
      </c>
      <c r="G38" s="51">
        <f t="shared" si="3"/>
        <v>52</v>
      </c>
      <c r="H38" s="52">
        <v>13</v>
      </c>
      <c r="I38" s="117"/>
      <c r="J38" s="53">
        <f t="shared" si="6"/>
        <v>0</v>
      </c>
      <c r="K38" s="54" t="str">
        <f t="shared" si="7"/>
        <v xml:space="preserve"> </v>
      </c>
      <c r="L38" s="55"/>
      <c r="M38" s="56"/>
      <c r="N38" s="57"/>
      <c r="O38" s="57"/>
      <c r="P38" s="58"/>
      <c r="Q38" s="58"/>
      <c r="R38" s="59"/>
      <c r="S38" s="57"/>
      <c r="T38" s="56"/>
    </row>
    <row r="39" spans="1:20" ht="21.75" customHeight="1" x14ac:dyDescent="0.25">
      <c r="A39" s="27"/>
      <c r="B39" s="46">
        <v>33</v>
      </c>
      <c r="C39" s="47" t="s">
        <v>80</v>
      </c>
      <c r="D39" s="48">
        <v>2</v>
      </c>
      <c r="E39" s="49" t="s">
        <v>75</v>
      </c>
      <c r="F39" s="50" t="s">
        <v>81</v>
      </c>
      <c r="G39" s="51">
        <f t="shared" si="3"/>
        <v>112</v>
      </c>
      <c r="H39" s="52">
        <v>56</v>
      </c>
      <c r="I39" s="117"/>
      <c r="J39" s="53">
        <f t="shared" si="6"/>
        <v>0</v>
      </c>
      <c r="K39" s="54" t="str">
        <f t="shared" si="7"/>
        <v xml:space="preserve"> </v>
      </c>
      <c r="L39" s="55"/>
      <c r="M39" s="56"/>
      <c r="N39" s="57"/>
      <c r="O39" s="57"/>
      <c r="P39" s="58"/>
      <c r="Q39" s="58"/>
      <c r="R39" s="59"/>
      <c r="S39" s="57"/>
      <c r="T39" s="56"/>
    </row>
    <row r="40" spans="1:20" ht="21.75" customHeight="1" x14ac:dyDescent="0.25">
      <c r="A40" s="27"/>
      <c r="B40" s="62">
        <v>34</v>
      </c>
      <c r="C40" s="47" t="s">
        <v>84</v>
      </c>
      <c r="D40" s="48">
        <v>2</v>
      </c>
      <c r="E40" s="49" t="s">
        <v>75</v>
      </c>
      <c r="F40" s="50" t="s">
        <v>85</v>
      </c>
      <c r="G40" s="51">
        <f t="shared" si="3"/>
        <v>150</v>
      </c>
      <c r="H40" s="52">
        <v>75</v>
      </c>
      <c r="I40" s="117"/>
      <c r="J40" s="53">
        <f t="shared" si="6"/>
        <v>0</v>
      </c>
      <c r="K40" s="54" t="str">
        <f t="shared" si="7"/>
        <v xml:space="preserve"> </v>
      </c>
      <c r="L40" s="55"/>
      <c r="M40" s="56"/>
      <c r="N40" s="57"/>
      <c r="O40" s="57"/>
      <c r="P40" s="58"/>
      <c r="Q40" s="58"/>
      <c r="R40" s="59"/>
      <c r="S40" s="57"/>
      <c r="T40" s="56"/>
    </row>
    <row r="41" spans="1:20" ht="21.75" customHeight="1" x14ac:dyDescent="0.25">
      <c r="A41" s="27"/>
      <c r="B41" s="62">
        <v>35</v>
      </c>
      <c r="C41" s="47" t="s">
        <v>86</v>
      </c>
      <c r="D41" s="48">
        <v>1</v>
      </c>
      <c r="E41" s="49" t="s">
        <v>36</v>
      </c>
      <c r="F41" s="50" t="s">
        <v>87</v>
      </c>
      <c r="G41" s="51">
        <f t="shared" si="3"/>
        <v>1600</v>
      </c>
      <c r="H41" s="52">
        <v>1600</v>
      </c>
      <c r="I41" s="117"/>
      <c r="J41" s="53">
        <f t="shared" si="6"/>
        <v>0</v>
      </c>
      <c r="K41" s="54" t="str">
        <f t="shared" si="7"/>
        <v xml:space="preserve"> </v>
      </c>
      <c r="L41" s="55"/>
      <c r="M41" s="56"/>
      <c r="N41" s="57"/>
      <c r="O41" s="57"/>
      <c r="P41" s="58"/>
      <c r="Q41" s="58"/>
      <c r="R41" s="59"/>
      <c r="S41" s="57"/>
      <c r="T41" s="56"/>
    </row>
    <row r="42" spans="1:20" ht="21.75" customHeight="1" x14ac:dyDescent="0.25">
      <c r="A42" s="27"/>
      <c r="B42" s="62">
        <v>36</v>
      </c>
      <c r="C42" s="47" t="s">
        <v>88</v>
      </c>
      <c r="D42" s="48">
        <v>2</v>
      </c>
      <c r="E42" s="49" t="s">
        <v>29</v>
      </c>
      <c r="F42" s="50" t="s">
        <v>89</v>
      </c>
      <c r="G42" s="51">
        <f t="shared" si="3"/>
        <v>110</v>
      </c>
      <c r="H42" s="52">
        <v>55</v>
      </c>
      <c r="I42" s="117"/>
      <c r="J42" s="53">
        <f t="shared" si="6"/>
        <v>0</v>
      </c>
      <c r="K42" s="54" t="str">
        <f t="shared" si="7"/>
        <v xml:space="preserve"> </v>
      </c>
      <c r="L42" s="55"/>
      <c r="M42" s="56"/>
      <c r="N42" s="57"/>
      <c r="O42" s="57"/>
      <c r="P42" s="58"/>
      <c r="Q42" s="58"/>
      <c r="R42" s="59"/>
      <c r="S42" s="57"/>
      <c r="T42" s="56"/>
    </row>
    <row r="43" spans="1:20" ht="21.75" customHeight="1" x14ac:dyDescent="0.25">
      <c r="A43" s="27"/>
      <c r="B43" s="62">
        <v>37</v>
      </c>
      <c r="C43" s="47" t="s">
        <v>90</v>
      </c>
      <c r="D43" s="48">
        <v>2</v>
      </c>
      <c r="E43" s="49" t="s">
        <v>29</v>
      </c>
      <c r="F43" s="50" t="s">
        <v>91</v>
      </c>
      <c r="G43" s="51">
        <f t="shared" si="3"/>
        <v>160</v>
      </c>
      <c r="H43" s="52">
        <v>80</v>
      </c>
      <c r="I43" s="117"/>
      <c r="J43" s="53">
        <f t="shared" si="6"/>
        <v>0</v>
      </c>
      <c r="K43" s="54" t="str">
        <f t="shared" si="7"/>
        <v xml:space="preserve"> </v>
      </c>
      <c r="L43" s="55"/>
      <c r="M43" s="56"/>
      <c r="N43" s="57"/>
      <c r="O43" s="57"/>
      <c r="P43" s="58"/>
      <c r="Q43" s="58"/>
      <c r="R43" s="59"/>
      <c r="S43" s="57"/>
      <c r="T43" s="56"/>
    </row>
    <row r="44" spans="1:20" ht="21.75" customHeight="1" x14ac:dyDescent="0.25">
      <c r="A44" s="27"/>
      <c r="B44" s="62">
        <v>38</v>
      </c>
      <c r="C44" s="47" t="s">
        <v>92</v>
      </c>
      <c r="D44" s="48">
        <v>2</v>
      </c>
      <c r="E44" s="49" t="s">
        <v>29</v>
      </c>
      <c r="F44" s="50" t="s">
        <v>93</v>
      </c>
      <c r="G44" s="51">
        <f t="shared" si="3"/>
        <v>26</v>
      </c>
      <c r="H44" s="52">
        <v>13</v>
      </c>
      <c r="I44" s="117"/>
      <c r="J44" s="53">
        <f t="shared" si="6"/>
        <v>0</v>
      </c>
      <c r="K44" s="54" t="str">
        <f t="shared" si="7"/>
        <v xml:space="preserve"> </v>
      </c>
      <c r="L44" s="55"/>
      <c r="M44" s="56"/>
      <c r="N44" s="57"/>
      <c r="O44" s="57"/>
      <c r="P44" s="58"/>
      <c r="Q44" s="58"/>
      <c r="R44" s="59"/>
      <c r="S44" s="57"/>
      <c r="T44" s="56"/>
    </row>
    <row r="45" spans="1:20" ht="21.75" customHeight="1" thickBot="1" x14ac:dyDescent="0.3">
      <c r="A45" s="27"/>
      <c r="B45" s="63">
        <v>39</v>
      </c>
      <c r="C45" s="64" t="s">
        <v>94</v>
      </c>
      <c r="D45" s="65">
        <v>1</v>
      </c>
      <c r="E45" s="66" t="s">
        <v>29</v>
      </c>
      <c r="F45" s="67" t="s">
        <v>93</v>
      </c>
      <c r="G45" s="68">
        <f t="shared" si="3"/>
        <v>19</v>
      </c>
      <c r="H45" s="69">
        <v>19</v>
      </c>
      <c r="I45" s="118"/>
      <c r="J45" s="70">
        <f t="shared" si="6"/>
        <v>0</v>
      </c>
      <c r="K45" s="71" t="str">
        <f t="shared" si="7"/>
        <v xml:space="preserve"> </v>
      </c>
      <c r="L45" s="55"/>
      <c r="M45" s="56"/>
      <c r="N45" s="57"/>
      <c r="O45" s="57"/>
      <c r="P45" s="58"/>
      <c r="Q45" s="58"/>
      <c r="R45" s="59"/>
      <c r="S45" s="57"/>
      <c r="T45" s="56"/>
    </row>
    <row r="46" spans="1:20" ht="24" customHeight="1" x14ac:dyDescent="0.25">
      <c r="A46" s="27"/>
      <c r="B46" s="72">
        <v>40</v>
      </c>
      <c r="C46" s="73" t="s">
        <v>95</v>
      </c>
      <c r="D46" s="74">
        <v>10</v>
      </c>
      <c r="E46" s="75" t="s">
        <v>29</v>
      </c>
      <c r="F46" s="76" t="s">
        <v>171</v>
      </c>
      <c r="G46" s="77">
        <f t="shared" si="3"/>
        <v>240</v>
      </c>
      <c r="H46" s="78">
        <v>24</v>
      </c>
      <c r="I46" s="119"/>
      <c r="J46" s="79">
        <f t="shared" si="6"/>
        <v>0</v>
      </c>
      <c r="K46" s="80" t="str">
        <f t="shared" si="7"/>
        <v xml:space="preserve"> </v>
      </c>
      <c r="L46" s="81" t="s">
        <v>153</v>
      </c>
      <c r="M46" s="81" t="s">
        <v>152</v>
      </c>
      <c r="N46" s="82"/>
      <c r="O46" s="82"/>
      <c r="P46" s="81" t="s">
        <v>156</v>
      </c>
      <c r="Q46" s="81" t="s">
        <v>157</v>
      </c>
      <c r="R46" s="83" t="s">
        <v>27</v>
      </c>
      <c r="S46" s="82"/>
      <c r="T46" s="84" t="s">
        <v>12</v>
      </c>
    </row>
    <row r="47" spans="1:20" ht="21.75" customHeight="1" x14ac:dyDescent="0.25">
      <c r="A47" s="27"/>
      <c r="B47" s="62">
        <v>41</v>
      </c>
      <c r="C47" s="47" t="s">
        <v>172</v>
      </c>
      <c r="D47" s="48">
        <v>20</v>
      </c>
      <c r="E47" s="49" t="s">
        <v>29</v>
      </c>
      <c r="F47" s="50" t="s">
        <v>96</v>
      </c>
      <c r="G47" s="51">
        <f t="shared" si="3"/>
        <v>320</v>
      </c>
      <c r="H47" s="52">
        <v>16</v>
      </c>
      <c r="I47" s="117"/>
      <c r="J47" s="53">
        <f t="shared" si="6"/>
        <v>0</v>
      </c>
      <c r="K47" s="54" t="str">
        <f t="shared" si="7"/>
        <v xml:space="preserve"> </v>
      </c>
      <c r="L47" s="85"/>
      <c r="M47" s="85"/>
      <c r="N47" s="57"/>
      <c r="O47" s="57"/>
      <c r="P47" s="86"/>
      <c r="Q47" s="86"/>
      <c r="R47" s="59"/>
      <c r="S47" s="57"/>
      <c r="T47" s="56"/>
    </row>
    <row r="48" spans="1:20" ht="38.25" customHeight="1" x14ac:dyDescent="0.25">
      <c r="A48" s="27"/>
      <c r="B48" s="62">
        <v>42</v>
      </c>
      <c r="C48" s="47" t="s">
        <v>173</v>
      </c>
      <c r="D48" s="48">
        <v>4</v>
      </c>
      <c r="E48" s="49" t="s">
        <v>29</v>
      </c>
      <c r="F48" s="50" t="s">
        <v>97</v>
      </c>
      <c r="G48" s="51">
        <f t="shared" si="3"/>
        <v>220</v>
      </c>
      <c r="H48" s="52">
        <v>55</v>
      </c>
      <c r="I48" s="117"/>
      <c r="J48" s="53">
        <f t="shared" si="6"/>
        <v>0</v>
      </c>
      <c r="K48" s="54" t="str">
        <f t="shared" si="7"/>
        <v xml:space="preserve"> </v>
      </c>
      <c r="L48" s="85"/>
      <c r="M48" s="85"/>
      <c r="N48" s="57"/>
      <c r="O48" s="57"/>
      <c r="P48" s="86"/>
      <c r="Q48" s="86"/>
      <c r="R48" s="59"/>
      <c r="S48" s="57"/>
      <c r="T48" s="56"/>
    </row>
    <row r="49" spans="1:20" ht="21.75" customHeight="1" x14ac:dyDescent="0.25">
      <c r="A49" s="27"/>
      <c r="B49" s="62">
        <v>43</v>
      </c>
      <c r="C49" s="47" t="s">
        <v>174</v>
      </c>
      <c r="D49" s="48">
        <v>4</v>
      </c>
      <c r="E49" s="49" t="s">
        <v>29</v>
      </c>
      <c r="F49" s="50" t="s">
        <v>98</v>
      </c>
      <c r="G49" s="51">
        <f t="shared" si="3"/>
        <v>220</v>
      </c>
      <c r="H49" s="52">
        <v>55</v>
      </c>
      <c r="I49" s="117"/>
      <c r="J49" s="53">
        <f t="shared" si="6"/>
        <v>0</v>
      </c>
      <c r="K49" s="54" t="str">
        <f t="shared" si="7"/>
        <v xml:space="preserve"> </v>
      </c>
      <c r="L49" s="85"/>
      <c r="M49" s="85"/>
      <c r="N49" s="57"/>
      <c r="O49" s="57"/>
      <c r="P49" s="86"/>
      <c r="Q49" s="86"/>
      <c r="R49" s="59"/>
      <c r="S49" s="57"/>
      <c r="T49" s="56"/>
    </row>
    <row r="50" spans="1:20" ht="21.75" customHeight="1" x14ac:dyDescent="0.25">
      <c r="A50" s="27"/>
      <c r="B50" s="62">
        <v>44</v>
      </c>
      <c r="C50" s="47" t="s">
        <v>175</v>
      </c>
      <c r="D50" s="48">
        <v>10</v>
      </c>
      <c r="E50" s="49" t="s">
        <v>29</v>
      </c>
      <c r="F50" s="50" t="s">
        <v>33</v>
      </c>
      <c r="G50" s="51">
        <f t="shared" si="3"/>
        <v>200</v>
      </c>
      <c r="H50" s="52">
        <v>20</v>
      </c>
      <c r="I50" s="117"/>
      <c r="J50" s="53">
        <f t="shared" si="6"/>
        <v>0</v>
      </c>
      <c r="K50" s="54" t="str">
        <f t="shared" si="7"/>
        <v xml:space="preserve"> </v>
      </c>
      <c r="L50" s="85"/>
      <c r="M50" s="85"/>
      <c r="N50" s="57"/>
      <c r="O50" s="57"/>
      <c r="P50" s="86"/>
      <c r="Q50" s="86"/>
      <c r="R50" s="59"/>
      <c r="S50" s="57"/>
      <c r="T50" s="56"/>
    </row>
    <row r="51" spans="1:20" ht="21.75" customHeight="1" x14ac:dyDescent="0.25">
      <c r="A51" s="27"/>
      <c r="B51" s="62">
        <v>45</v>
      </c>
      <c r="C51" s="47" t="s">
        <v>193</v>
      </c>
      <c r="D51" s="48">
        <v>1</v>
      </c>
      <c r="E51" s="49" t="s">
        <v>36</v>
      </c>
      <c r="F51" s="50" t="s">
        <v>37</v>
      </c>
      <c r="G51" s="51">
        <f t="shared" si="3"/>
        <v>102</v>
      </c>
      <c r="H51" s="52">
        <v>102</v>
      </c>
      <c r="I51" s="117"/>
      <c r="J51" s="53">
        <f t="shared" si="6"/>
        <v>0</v>
      </c>
      <c r="K51" s="54" t="str">
        <f t="shared" si="7"/>
        <v xml:space="preserve"> </v>
      </c>
      <c r="L51" s="85"/>
      <c r="M51" s="85"/>
      <c r="N51" s="57"/>
      <c r="O51" s="57"/>
      <c r="P51" s="86"/>
      <c r="Q51" s="86"/>
      <c r="R51" s="59"/>
      <c r="S51" s="57"/>
      <c r="T51" s="56"/>
    </row>
    <row r="52" spans="1:20" ht="21.75" customHeight="1" x14ac:dyDescent="0.25">
      <c r="A52" s="27"/>
      <c r="B52" s="62">
        <v>46</v>
      </c>
      <c r="C52" s="47" t="s">
        <v>194</v>
      </c>
      <c r="D52" s="48">
        <v>1</v>
      </c>
      <c r="E52" s="49" t="s">
        <v>36</v>
      </c>
      <c r="F52" s="50" t="s">
        <v>37</v>
      </c>
      <c r="G52" s="51">
        <f t="shared" si="3"/>
        <v>85</v>
      </c>
      <c r="H52" s="52">
        <v>85</v>
      </c>
      <c r="I52" s="117"/>
      <c r="J52" s="53">
        <f t="shared" si="6"/>
        <v>0</v>
      </c>
      <c r="K52" s="54" t="str">
        <f t="shared" si="7"/>
        <v xml:space="preserve"> </v>
      </c>
      <c r="L52" s="85"/>
      <c r="M52" s="85"/>
      <c r="N52" s="57"/>
      <c r="O52" s="57"/>
      <c r="P52" s="86"/>
      <c r="Q52" s="86"/>
      <c r="R52" s="59"/>
      <c r="S52" s="57"/>
      <c r="T52" s="56"/>
    </row>
    <row r="53" spans="1:20" ht="21.75" customHeight="1" x14ac:dyDescent="0.25">
      <c r="A53" s="27"/>
      <c r="B53" s="62">
        <v>47</v>
      </c>
      <c r="C53" s="47" t="s">
        <v>99</v>
      </c>
      <c r="D53" s="48">
        <v>7</v>
      </c>
      <c r="E53" s="49" t="s">
        <v>29</v>
      </c>
      <c r="F53" s="50" t="s">
        <v>100</v>
      </c>
      <c r="G53" s="51">
        <f t="shared" si="3"/>
        <v>196</v>
      </c>
      <c r="H53" s="52">
        <v>28</v>
      </c>
      <c r="I53" s="117"/>
      <c r="J53" s="53">
        <f t="shared" si="6"/>
        <v>0</v>
      </c>
      <c r="K53" s="54" t="str">
        <f t="shared" si="7"/>
        <v xml:space="preserve"> </v>
      </c>
      <c r="L53" s="85"/>
      <c r="M53" s="85"/>
      <c r="N53" s="57"/>
      <c r="O53" s="57"/>
      <c r="P53" s="86"/>
      <c r="Q53" s="86"/>
      <c r="R53" s="59"/>
      <c r="S53" s="57"/>
      <c r="T53" s="56"/>
    </row>
    <row r="54" spans="1:20" ht="21.75" customHeight="1" x14ac:dyDescent="0.25">
      <c r="A54" s="27"/>
      <c r="B54" s="62">
        <v>48</v>
      </c>
      <c r="C54" s="47" t="s">
        <v>101</v>
      </c>
      <c r="D54" s="48">
        <v>7</v>
      </c>
      <c r="E54" s="49" t="s">
        <v>29</v>
      </c>
      <c r="F54" s="50" t="s">
        <v>102</v>
      </c>
      <c r="G54" s="51">
        <f t="shared" si="3"/>
        <v>210</v>
      </c>
      <c r="H54" s="52">
        <v>30</v>
      </c>
      <c r="I54" s="117"/>
      <c r="J54" s="53">
        <f t="shared" si="6"/>
        <v>0</v>
      </c>
      <c r="K54" s="54" t="str">
        <f t="shared" si="7"/>
        <v xml:space="preserve"> </v>
      </c>
      <c r="L54" s="85"/>
      <c r="M54" s="85"/>
      <c r="N54" s="57"/>
      <c r="O54" s="57"/>
      <c r="P54" s="86"/>
      <c r="Q54" s="86"/>
      <c r="R54" s="59"/>
      <c r="S54" s="57"/>
      <c r="T54" s="56"/>
    </row>
    <row r="55" spans="1:20" ht="21.75" customHeight="1" x14ac:dyDescent="0.25">
      <c r="A55" s="27"/>
      <c r="B55" s="62">
        <v>49</v>
      </c>
      <c r="C55" s="47" t="s">
        <v>103</v>
      </c>
      <c r="D55" s="48">
        <v>7</v>
      </c>
      <c r="E55" s="49" t="s">
        <v>36</v>
      </c>
      <c r="F55" s="50" t="s">
        <v>104</v>
      </c>
      <c r="G55" s="51">
        <f t="shared" si="3"/>
        <v>315</v>
      </c>
      <c r="H55" s="52">
        <v>45</v>
      </c>
      <c r="I55" s="117"/>
      <c r="J55" s="53">
        <f t="shared" si="6"/>
        <v>0</v>
      </c>
      <c r="K55" s="54" t="str">
        <f t="shared" si="7"/>
        <v xml:space="preserve"> </v>
      </c>
      <c r="L55" s="85"/>
      <c r="M55" s="85"/>
      <c r="N55" s="57"/>
      <c r="O55" s="57"/>
      <c r="P55" s="86"/>
      <c r="Q55" s="86"/>
      <c r="R55" s="59"/>
      <c r="S55" s="57"/>
      <c r="T55" s="56"/>
    </row>
    <row r="56" spans="1:20" ht="21.75" customHeight="1" x14ac:dyDescent="0.25">
      <c r="A56" s="27"/>
      <c r="B56" s="62">
        <v>50</v>
      </c>
      <c r="C56" s="47" t="s">
        <v>105</v>
      </c>
      <c r="D56" s="48">
        <v>2</v>
      </c>
      <c r="E56" s="49" t="s">
        <v>36</v>
      </c>
      <c r="F56" s="50" t="s">
        <v>106</v>
      </c>
      <c r="G56" s="51">
        <f t="shared" si="3"/>
        <v>90</v>
      </c>
      <c r="H56" s="52">
        <v>45</v>
      </c>
      <c r="I56" s="117"/>
      <c r="J56" s="53">
        <f t="shared" si="6"/>
        <v>0</v>
      </c>
      <c r="K56" s="54" t="str">
        <f t="shared" si="7"/>
        <v xml:space="preserve"> </v>
      </c>
      <c r="L56" s="85"/>
      <c r="M56" s="85"/>
      <c r="N56" s="57"/>
      <c r="O56" s="57"/>
      <c r="P56" s="86"/>
      <c r="Q56" s="86"/>
      <c r="R56" s="59"/>
      <c r="S56" s="57"/>
      <c r="T56" s="56"/>
    </row>
    <row r="57" spans="1:20" ht="21.75" customHeight="1" x14ac:dyDescent="0.25">
      <c r="A57" s="27"/>
      <c r="B57" s="62">
        <v>51</v>
      </c>
      <c r="C57" s="47" t="s">
        <v>176</v>
      </c>
      <c r="D57" s="48">
        <v>15</v>
      </c>
      <c r="E57" s="49" t="s">
        <v>29</v>
      </c>
      <c r="F57" s="50" t="s">
        <v>107</v>
      </c>
      <c r="G57" s="51">
        <f t="shared" si="3"/>
        <v>240</v>
      </c>
      <c r="H57" s="52">
        <v>16</v>
      </c>
      <c r="I57" s="117"/>
      <c r="J57" s="53">
        <f t="shared" si="6"/>
        <v>0</v>
      </c>
      <c r="K57" s="54" t="str">
        <f t="shared" si="7"/>
        <v xml:space="preserve"> </v>
      </c>
      <c r="L57" s="85"/>
      <c r="M57" s="85"/>
      <c r="N57" s="57"/>
      <c r="O57" s="57"/>
      <c r="P57" s="86"/>
      <c r="Q57" s="86"/>
      <c r="R57" s="59"/>
      <c r="S57" s="57"/>
      <c r="T57" s="56"/>
    </row>
    <row r="58" spans="1:20" ht="21.75" customHeight="1" x14ac:dyDescent="0.25">
      <c r="A58" s="27"/>
      <c r="B58" s="62">
        <v>52</v>
      </c>
      <c r="C58" s="47" t="s">
        <v>177</v>
      </c>
      <c r="D58" s="48">
        <v>5</v>
      </c>
      <c r="E58" s="49" t="s">
        <v>29</v>
      </c>
      <c r="F58" s="50" t="s">
        <v>108</v>
      </c>
      <c r="G58" s="51">
        <f t="shared" si="3"/>
        <v>145</v>
      </c>
      <c r="H58" s="52">
        <v>29</v>
      </c>
      <c r="I58" s="117"/>
      <c r="J58" s="53">
        <f t="shared" si="6"/>
        <v>0</v>
      </c>
      <c r="K58" s="54" t="str">
        <f t="shared" si="7"/>
        <v xml:space="preserve"> </v>
      </c>
      <c r="L58" s="85"/>
      <c r="M58" s="85"/>
      <c r="N58" s="57"/>
      <c r="O58" s="57"/>
      <c r="P58" s="86"/>
      <c r="Q58" s="86"/>
      <c r="R58" s="59"/>
      <c r="S58" s="57"/>
      <c r="T58" s="56"/>
    </row>
    <row r="59" spans="1:20" ht="21.75" customHeight="1" x14ac:dyDescent="0.25">
      <c r="A59" s="27"/>
      <c r="B59" s="62">
        <v>53</v>
      </c>
      <c r="C59" s="47" t="s">
        <v>179</v>
      </c>
      <c r="D59" s="48">
        <v>5</v>
      </c>
      <c r="E59" s="49" t="s">
        <v>29</v>
      </c>
      <c r="F59" s="50" t="s">
        <v>109</v>
      </c>
      <c r="G59" s="51">
        <f t="shared" si="3"/>
        <v>40</v>
      </c>
      <c r="H59" s="52">
        <v>8</v>
      </c>
      <c r="I59" s="117"/>
      <c r="J59" s="53">
        <f t="shared" si="6"/>
        <v>0</v>
      </c>
      <c r="K59" s="54" t="str">
        <f t="shared" si="7"/>
        <v xml:space="preserve"> </v>
      </c>
      <c r="L59" s="85"/>
      <c r="M59" s="85"/>
      <c r="N59" s="57"/>
      <c r="O59" s="57"/>
      <c r="P59" s="86"/>
      <c r="Q59" s="86"/>
      <c r="R59" s="59"/>
      <c r="S59" s="57"/>
      <c r="T59" s="56"/>
    </row>
    <row r="60" spans="1:20" ht="21.75" customHeight="1" x14ac:dyDescent="0.25">
      <c r="A60" s="27"/>
      <c r="B60" s="62">
        <v>54</v>
      </c>
      <c r="C60" s="47" t="s">
        <v>178</v>
      </c>
      <c r="D60" s="48">
        <v>5</v>
      </c>
      <c r="E60" s="49" t="s">
        <v>29</v>
      </c>
      <c r="F60" s="50" t="s">
        <v>110</v>
      </c>
      <c r="G60" s="51">
        <f t="shared" si="3"/>
        <v>100</v>
      </c>
      <c r="H60" s="52">
        <v>20</v>
      </c>
      <c r="I60" s="117"/>
      <c r="J60" s="53">
        <f t="shared" si="6"/>
        <v>0</v>
      </c>
      <c r="K60" s="54" t="str">
        <f t="shared" si="7"/>
        <v xml:space="preserve"> </v>
      </c>
      <c r="L60" s="85"/>
      <c r="M60" s="85"/>
      <c r="N60" s="57"/>
      <c r="O60" s="57"/>
      <c r="P60" s="86"/>
      <c r="Q60" s="86"/>
      <c r="R60" s="59"/>
      <c r="S60" s="57"/>
      <c r="T60" s="56"/>
    </row>
    <row r="61" spans="1:20" ht="21.75" customHeight="1" x14ac:dyDescent="0.25">
      <c r="A61" s="27"/>
      <c r="B61" s="62">
        <v>55</v>
      </c>
      <c r="C61" s="47" t="s">
        <v>180</v>
      </c>
      <c r="D61" s="48">
        <v>2</v>
      </c>
      <c r="E61" s="49" t="s">
        <v>29</v>
      </c>
      <c r="F61" s="50" t="s">
        <v>111</v>
      </c>
      <c r="G61" s="51">
        <f t="shared" si="3"/>
        <v>64</v>
      </c>
      <c r="H61" s="52">
        <v>32</v>
      </c>
      <c r="I61" s="117"/>
      <c r="J61" s="53">
        <f t="shared" si="6"/>
        <v>0</v>
      </c>
      <c r="K61" s="54" t="str">
        <f t="shared" si="7"/>
        <v xml:space="preserve"> </v>
      </c>
      <c r="L61" s="85"/>
      <c r="M61" s="85"/>
      <c r="N61" s="57"/>
      <c r="O61" s="57"/>
      <c r="P61" s="86"/>
      <c r="Q61" s="86"/>
      <c r="R61" s="59"/>
      <c r="S61" s="57"/>
      <c r="T61" s="56"/>
    </row>
    <row r="62" spans="1:20" ht="21.75" customHeight="1" x14ac:dyDescent="0.25">
      <c r="A62" s="27"/>
      <c r="B62" s="62">
        <v>56</v>
      </c>
      <c r="C62" s="47" t="s">
        <v>181</v>
      </c>
      <c r="D62" s="48">
        <v>5</v>
      </c>
      <c r="E62" s="49" t="s">
        <v>29</v>
      </c>
      <c r="F62" s="50" t="s">
        <v>112</v>
      </c>
      <c r="G62" s="51">
        <f t="shared" si="3"/>
        <v>275</v>
      </c>
      <c r="H62" s="52">
        <v>55</v>
      </c>
      <c r="I62" s="117"/>
      <c r="J62" s="53">
        <f t="shared" si="6"/>
        <v>0</v>
      </c>
      <c r="K62" s="54" t="str">
        <f t="shared" si="7"/>
        <v xml:space="preserve"> </v>
      </c>
      <c r="L62" s="85"/>
      <c r="M62" s="85"/>
      <c r="N62" s="57"/>
      <c r="O62" s="57"/>
      <c r="P62" s="86"/>
      <c r="Q62" s="86"/>
      <c r="R62" s="59"/>
      <c r="S62" s="57"/>
      <c r="T62" s="56"/>
    </row>
    <row r="63" spans="1:20" ht="21.75" customHeight="1" x14ac:dyDescent="0.25">
      <c r="A63" s="27"/>
      <c r="B63" s="62">
        <v>57</v>
      </c>
      <c r="C63" s="47" t="s">
        <v>113</v>
      </c>
      <c r="D63" s="48">
        <v>2</v>
      </c>
      <c r="E63" s="49" t="s">
        <v>36</v>
      </c>
      <c r="F63" s="50" t="s">
        <v>114</v>
      </c>
      <c r="G63" s="51">
        <f t="shared" si="3"/>
        <v>70</v>
      </c>
      <c r="H63" s="52">
        <v>35</v>
      </c>
      <c r="I63" s="117"/>
      <c r="J63" s="53">
        <f t="shared" si="6"/>
        <v>0</v>
      </c>
      <c r="K63" s="54" t="str">
        <f t="shared" si="7"/>
        <v xml:space="preserve"> </v>
      </c>
      <c r="L63" s="85"/>
      <c r="M63" s="85"/>
      <c r="N63" s="57"/>
      <c r="O63" s="57"/>
      <c r="P63" s="86"/>
      <c r="Q63" s="86"/>
      <c r="R63" s="59"/>
      <c r="S63" s="57"/>
      <c r="T63" s="56"/>
    </row>
    <row r="64" spans="1:20" ht="21.75" customHeight="1" x14ac:dyDescent="0.25">
      <c r="A64" s="27"/>
      <c r="B64" s="62">
        <v>58</v>
      </c>
      <c r="C64" s="47" t="s">
        <v>115</v>
      </c>
      <c r="D64" s="48">
        <v>1</v>
      </c>
      <c r="E64" s="49" t="s">
        <v>36</v>
      </c>
      <c r="F64" s="50" t="s">
        <v>54</v>
      </c>
      <c r="G64" s="51">
        <f t="shared" si="3"/>
        <v>32</v>
      </c>
      <c r="H64" s="52">
        <v>32</v>
      </c>
      <c r="I64" s="117"/>
      <c r="J64" s="53">
        <f t="shared" si="6"/>
        <v>0</v>
      </c>
      <c r="K64" s="54" t="str">
        <f t="shared" si="7"/>
        <v xml:space="preserve"> </v>
      </c>
      <c r="L64" s="85"/>
      <c r="M64" s="85"/>
      <c r="N64" s="57"/>
      <c r="O64" s="57"/>
      <c r="P64" s="86"/>
      <c r="Q64" s="86"/>
      <c r="R64" s="59"/>
      <c r="S64" s="57"/>
      <c r="T64" s="56"/>
    </row>
    <row r="65" spans="1:20" ht="21.75" customHeight="1" x14ac:dyDescent="0.25">
      <c r="A65" s="27"/>
      <c r="B65" s="62">
        <v>59</v>
      </c>
      <c r="C65" s="47" t="s">
        <v>55</v>
      </c>
      <c r="D65" s="48">
        <v>1</v>
      </c>
      <c r="E65" s="49" t="s">
        <v>36</v>
      </c>
      <c r="F65" s="50" t="s">
        <v>56</v>
      </c>
      <c r="G65" s="51">
        <f t="shared" si="3"/>
        <v>39</v>
      </c>
      <c r="H65" s="52">
        <v>39</v>
      </c>
      <c r="I65" s="117"/>
      <c r="J65" s="53">
        <f t="shared" si="6"/>
        <v>0</v>
      </c>
      <c r="K65" s="54" t="str">
        <f t="shared" si="7"/>
        <v xml:space="preserve"> </v>
      </c>
      <c r="L65" s="85"/>
      <c r="M65" s="85"/>
      <c r="N65" s="57"/>
      <c r="O65" s="57"/>
      <c r="P65" s="86"/>
      <c r="Q65" s="86"/>
      <c r="R65" s="59"/>
      <c r="S65" s="57"/>
      <c r="T65" s="56"/>
    </row>
    <row r="66" spans="1:20" ht="21.75" customHeight="1" x14ac:dyDescent="0.25">
      <c r="A66" s="27"/>
      <c r="B66" s="62">
        <v>60</v>
      </c>
      <c r="C66" s="47" t="s">
        <v>59</v>
      </c>
      <c r="D66" s="48">
        <v>20</v>
      </c>
      <c r="E66" s="49" t="s">
        <v>29</v>
      </c>
      <c r="F66" s="50" t="s">
        <v>60</v>
      </c>
      <c r="G66" s="51">
        <f t="shared" si="3"/>
        <v>160</v>
      </c>
      <c r="H66" s="52">
        <v>8</v>
      </c>
      <c r="I66" s="117"/>
      <c r="J66" s="53">
        <f t="shared" si="6"/>
        <v>0</v>
      </c>
      <c r="K66" s="54" t="str">
        <f t="shared" si="7"/>
        <v xml:space="preserve"> </v>
      </c>
      <c r="L66" s="85"/>
      <c r="M66" s="85"/>
      <c r="N66" s="57"/>
      <c r="O66" s="57"/>
      <c r="P66" s="86"/>
      <c r="Q66" s="86"/>
      <c r="R66" s="59"/>
      <c r="S66" s="57"/>
      <c r="T66" s="56"/>
    </row>
    <row r="67" spans="1:20" ht="21.75" customHeight="1" x14ac:dyDescent="0.25">
      <c r="A67" s="27"/>
      <c r="B67" s="62">
        <v>61</v>
      </c>
      <c r="C67" s="47" t="s">
        <v>116</v>
      </c>
      <c r="D67" s="48">
        <v>3</v>
      </c>
      <c r="E67" s="49" t="s">
        <v>29</v>
      </c>
      <c r="F67" s="50" t="s">
        <v>62</v>
      </c>
      <c r="G67" s="51">
        <f t="shared" si="3"/>
        <v>90</v>
      </c>
      <c r="H67" s="52">
        <v>30</v>
      </c>
      <c r="I67" s="117"/>
      <c r="J67" s="53">
        <f t="shared" si="6"/>
        <v>0</v>
      </c>
      <c r="K67" s="54" t="str">
        <f t="shared" si="7"/>
        <v xml:space="preserve"> </v>
      </c>
      <c r="L67" s="85"/>
      <c r="M67" s="85"/>
      <c r="N67" s="57"/>
      <c r="O67" s="57"/>
      <c r="P67" s="86"/>
      <c r="Q67" s="86"/>
      <c r="R67" s="59"/>
      <c r="S67" s="57"/>
      <c r="T67" s="56"/>
    </row>
    <row r="68" spans="1:20" ht="21.75" customHeight="1" x14ac:dyDescent="0.25">
      <c r="A68" s="27"/>
      <c r="B68" s="62">
        <v>62</v>
      </c>
      <c r="C68" s="47" t="s">
        <v>117</v>
      </c>
      <c r="D68" s="48">
        <v>6</v>
      </c>
      <c r="E68" s="49" t="s">
        <v>29</v>
      </c>
      <c r="F68" s="50" t="s">
        <v>118</v>
      </c>
      <c r="G68" s="51">
        <f t="shared" si="3"/>
        <v>210</v>
      </c>
      <c r="H68" s="52">
        <v>35</v>
      </c>
      <c r="I68" s="117"/>
      <c r="J68" s="53">
        <f t="shared" si="6"/>
        <v>0</v>
      </c>
      <c r="K68" s="54" t="str">
        <f t="shared" si="7"/>
        <v xml:space="preserve"> </v>
      </c>
      <c r="L68" s="85"/>
      <c r="M68" s="85"/>
      <c r="N68" s="57"/>
      <c r="O68" s="57"/>
      <c r="P68" s="86"/>
      <c r="Q68" s="86"/>
      <c r="R68" s="59"/>
      <c r="S68" s="57"/>
      <c r="T68" s="56"/>
    </row>
    <row r="69" spans="1:20" ht="21.75" customHeight="1" x14ac:dyDescent="0.25">
      <c r="A69" s="27"/>
      <c r="B69" s="62">
        <v>63</v>
      </c>
      <c r="C69" s="47" t="s">
        <v>119</v>
      </c>
      <c r="D69" s="48">
        <v>20</v>
      </c>
      <c r="E69" s="49" t="s">
        <v>29</v>
      </c>
      <c r="F69" s="50" t="s">
        <v>120</v>
      </c>
      <c r="G69" s="51">
        <f t="shared" si="3"/>
        <v>60</v>
      </c>
      <c r="H69" s="52">
        <v>3</v>
      </c>
      <c r="I69" s="117"/>
      <c r="J69" s="53">
        <f t="shared" si="6"/>
        <v>0</v>
      </c>
      <c r="K69" s="54" t="str">
        <f t="shared" si="7"/>
        <v xml:space="preserve"> </v>
      </c>
      <c r="L69" s="85"/>
      <c r="M69" s="85"/>
      <c r="N69" s="57"/>
      <c r="O69" s="57"/>
      <c r="P69" s="86"/>
      <c r="Q69" s="86"/>
      <c r="R69" s="59"/>
      <c r="S69" s="57"/>
      <c r="T69" s="56"/>
    </row>
    <row r="70" spans="1:20" ht="21.75" customHeight="1" x14ac:dyDescent="0.25">
      <c r="A70" s="27"/>
      <c r="B70" s="62">
        <v>64</v>
      </c>
      <c r="C70" s="47" t="s">
        <v>121</v>
      </c>
      <c r="D70" s="48">
        <v>5</v>
      </c>
      <c r="E70" s="49" t="s">
        <v>29</v>
      </c>
      <c r="F70" s="50" t="s">
        <v>122</v>
      </c>
      <c r="G70" s="51">
        <f t="shared" si="3"/>
        <v>140</v>
      </c>
      <c r="H70" s="52">
        <v>28</v>
      </c>
      <c r="I70" s="117"/>
      <c r="J70" s="53">
        <f t="shared" si="6"/>
        <v>0</v>
      </c>
      <c r="K70" s="54" t="str">
        <f t="shared" si="7"/>
        <v xml:space="preserve"> </v>
      </c>
      <c r="L70" s="85"/>
      <c r="M70" s="85"/>
      <c r="N70" s="57"/>
      <c r="O70" s="57"/>
      <c r="P70" s="86"/>
      <c r="Q70" s="86"/>
      <c r="R70" s="59"/>
      <c r="S70" s="57"/>
      <c r="T70" s="56"/>
    </row>
    <row r="71" spans="1:20" ht="21.75" customHeight="1" x14ac:dyDescent="0.25">
      <c r="A71" s="27"/>
      <c r="B71" s="62">
        <v>65</v>
      </c>
      <c r="C71" s="47" t="s">
        <v>123</v>
      </c>
      <c r="D71" s="48">
        <v>5</v>
      </c>
      <c r="E71" s="49" t="s">
        <v>36</v>
      </c>
      <c r="F71" s="50" t="s">
        <v>124</v>
      </c>
      <c r="G71" s="51">
        <f t="shared" si="3"/>
        <v>25</v>
      </c>
      <c r="H71" s="52">
        <v>5</v>
      </c>
      <c r="I71" s="117"/>
      <c r="J71" s="53">
        <f t="shared" ref="J71:J74" si="8">D71*I71</f>
        <v>0</v>
      </c>
      <c r="K71" s="54" t="str">
        <f t="shared" ref="K71:K74" si="9">IF(ISNUMBER(I71), IF(I71&gt;H71,"NEVYHOVUJE","VYHOVUJE")," ")</f>
        <v xml:space="preserve"> </v>
      </c>
      <c r="L71" s="85"/>
      <c r="M71" s="85"/>
      <c r="N71" s="57"/>
      <c r="O71" s="57"/>
      <c r="P71" s="86"/>
      <c r="Q71" s="86"/>
      <c r="R71" s="59"/>
      <c r="S71" s="57"/>
      <c r="T71" s="56"/>
    </row>
    <row r="72" spans="1:20" ht="21.75" customHeight="1" x14ac:dyDescent="0.25">
      <c r="A72" s="27"/>
      <c r="B72" s="62">
        <v>66</v>
      </c>
      <c r="C72" s="47" t="s">
        <v>125</v>
      </c>
      <c r="D72" s="48">
        <v>50</v>
      </c>
      <c r="E72" s="49" t="s">
        <v>29</v>
      </c>
      <c r="F72" s="50" t="s">
        <v>126</v>
      </c>
      <c r="G72" s="51">
        <f t="shared" si="3"/>
        <v>150</v>
      </c>
      <c r="H72" s="52">
        <v>3</v>
      </c>
      <c r="I72" s="117"/>
      <c r="J72" s="53">
        <f t="shared" si="8"/>
        <v>0</v>
      </c>
      <c r="K72" s="54" t="str">
        <f t="shared" si="9"/>
        <v xml:space="preserve"> </v>
      </c>
      <c r="L72" s="85"/>
      <c r="M72" s="85"/>
      <c r="N72" s="57"/>
      <c r="O72" s="57"/>
      <c r="P72" s="86"/>
      <c r="Q72" s="86"/>
      <c r="R72" s="59"/>
      <c r="S72" s="57"/>
      <c r="T72" s="56"/>
    </row>
    <row r="73" spans="1:20" ht="37.5" customHeight="1" x14ac:dyDescent="0.25">
      <c r="A73" s="27"/>
      <c r="B73" s="62">
        <v>67</v>
      </c>
      <c r="C73" s="47" t="s">
        <v>67</v>
      </c>
      <c r="D73" s="48">
        <v>10</v>
      </c>
      <c r="E73" s="49" t="s">
        <v>29</v>
      </c>
      <c r="F73" s="50" t="s">
        <v>68</v>
      </c>
      <c r="G73" s="51">
        <f t="shared" si="3"/>
        <v>110</v>
      </c>
      <c r="H73" s="52">
        <v>11</v>
      </c>
      <c r="I73" s="117"/>
      <c r="J73" s="53">
        <f t="shared" si="8"/>
        <v>0</v>
      </c>
      <c r="K73" s="54" t="str">
        <f t="shared" si="9"/>
        <v xml:space="preserve"> </v>
      </c>
      <c r="L73" s="85"/>
      <c r="M73" s="85"/>
      <c r="N73" s="57"/>
      <c r="O73" s="57"/>
      <c r="P73" s="86"/>
      <c r="Q73" s="86"/>
      <c r="R73" s="59"/>
      <c r="S73" s="57"/>
      <c r="T73" s="56"/>
    </row>
    <row r="74" spans="1:20" ht="21.75" customHeight="1" x14ac:dyDescent="0.25">
      <c r="A74" s="27"/>
      <c r="B74" s="62">
        <v>68</v>
      </c>
      <c r="C74" s="47" t="s">
        <v>182</v>
      </c>
      <c r="D74" s="48">
        <v>30</v>
      </c>
      <c r="E74" s="49" t="s">
        <v>29</v>
      </c>
      <c r="F74" s="50" t="s">
        <v>69</v>
      </c>
      <c r="G74" s="51">
        <f t="shared" si="3"/>
        <v>450</v>
      </c>
      <c r="H74" s="52">
        <v>15</v>
      </c>
      <c r="I74" s="117"/>
      <c r="J74" s="53">
        <f t="shared" si="8"/>
        <v>0</v>
      </c>
      <c r="K74" s="54" t="str">
        <f t="shared" si="9"/>
        <v xml:space="preserve"> </v>
      </c>
      <c r="L74" s="85"/>
      <c r="M74" s="85"/>
      <c r="N74" s="57"/>
      <c r="O74" s="57"/>
      <c r="P74" s="86"/>
      <c r="Q74" s="86"/>
      <c r="R74" s="59"/>
      <c r="S74" s="57"/>
      <c r="T74" s="56"/>
    </row>
    <row r="75" spans="1:20" ht="21.75" customHeight="1" x14ac:dyDescent="0.25">
      <c r="A75" s="27"/>
      <c r="B75" s="62">
        <v>69</v>
      </c>
      <c r="C75" s="47" t="s">
        <v>183</v>
      </c>
      <c r="D75" s="48">
        <v>30</v>
      </c>
      <c r="E75" s="49" t="s">
        <v>29</v>
      </c>
      <c r="F75" s="50" t="s">
        <v>188</v>
      </c>
      <c r="G75" s="51">
        <f t="shared" si="3"/>
        <v>390</v>
      </c>
      <c r="H75" s="52">
        <v>13</v>
      </c>
      <c r="I75" s="117"/>
      <c r="J75" s="53">
        <f t="shared" ref="J75:J94" si="10">D75*I75</f>
        <v>0</v>
      </c>
      <c r="K75" s="54" t="str">
        <f t="shared" ref="K75:K94" si="11">IF(ISNUMBER(I75), IF(I75&gt;H75,"NEVYHOVUJE","VYHOVUJE")," ")</f>
        <v xml:space="preserve"> </v>
      </c>
      <c r="L75" s="85"/>
      <c r="M75" s="85"/>
      <c r="N75" s="57"/>
      <c r="O75" s="57"/>
      <c r="P75" s="86"/>
      <c r="Q75" s="86"/>
      <c r="R75" s="59"/>
      <c r="S75" s="57"/>
      <c r="T75" s="56"/>
    </row>
    <row r="76" spans="1:20" ht="21.75" customHeight="1" x14ac:dyDescent="0.25">
      <c r="A76" s="27"/>
      <c r="B76" s="62">
        <v>70</v>
      </c>
      <c r="C76" s="47" t="s">
        <v>184</v>
      </c>
      <c r="D76" s="48">
        <v>5</v>
      </c>
      <c r="E76" s="49" t="s">
        <v>29</v>
      </c>
      <c r="F76" s="50" t="s">
        <v>73</v>
      </c>
      <c r="G76" s="51">
        <f t="shared" si="3"/>
        <v>75</v>
      </c>
      <c r="H76" s="52">
        <v>15</v>
      </c>
      <c r="I76" s="117"/>
      <c r="J76" s="53">
        <f t="shared" si="10"/>
        <v>0</v>
      </c>
      <c r="K76" s="54" t="str">
        <f t="shared" si="11"/>
        <v xml:space="preserve"> </v>
      </c>
      <c r="L76" s="85"/>
      <c r="M76" s="85"/>
      <c r="N76" s="57"/>
      <c r="O76" s="57"/>
      <c r="P76" s="86"/>
      <c r="Q76" s="86"/>
      <c r="R76" s="59"/>
      <c r="S76" s="57"/>
      <c r="T76" s="56"/>
    </row>
    <row r="77" spans="1:20" ht="21.75" customHeight="1" x14ac:dyDescent="0.25">
      <c r="A77" s="27"/>
      <c r="B77" s="62">
        <v>71</v>
      </c>
      <c r="C77" s="47" t="s">
        <v>127</v>
      </c>
      <c r="D77" s="48">
        <v>4</v>
      </c>
      <c r="E77" s="49" t="s">
        <v>75</v>
      </c>
      <c r="F77" s="50" t="s">
        <v>128</v>
      </c>
      <c r="G77" s="51">
        <f t="shared" si="3"/>
        <v>240</v>
      </c>
      <c r="H77" s="52">
        <v>60</v>
      </c>
      <c r="I77" s="117"/>
      <c r="J77" s="53">
        <f t="shared" si="10"/>
        <v>0</v>
      </c>
      <c r="K77" s="54" t="str">
        <f t="shared" si="11"/>
        <v xml:space="preserve"> </v>
      </c>
      <c r="L77" s="85"/>
      <c r="M77" s="85"/>
      <c r="N77" s="57"/>
      <c r="O77" s="57"/>
      <c r="P77" s="86"/>
      <c r="Q77" s="86"/>
      <c r="R77" s="59"/>
      <c r="S77" s="57"/>
      <c r="T77" s="56"/>
    </row>
    <row r="78" spans="1:20" ht="21.75" customHeight="1" x14ac:dyDescent="0.25">
      <c r="A78" s="27"/>
      <c r="B78" s="62">
        <v>72</v>
      </c>
      <c r="C78" s="47" t="s">
        <v>74</v>
      </c>
      <c r="D78" s="48">
        <v>4</v>
      </c>
      <c r="E78" s="49" t="s">
        <v>75</v>
      </c>
      <c r="F78" s="50" t="s">
        <v>76</v>
      </c>
      <c r="G78" s="51">
        <f t="shared" si="3"/>
        <v>220</v>
      </c>
      <c r="H78" s="52">
        <v>55</v>
      </c>
      <c r="I78" s="117"/>
      <c r="J78" s="53">
        <f t="shared" si="10"/>
        <v>0</v>
      </c>
      <c r="K78" s="54" t="str">
        <f t="shared" si="11"/>
        <v xml:space="preserve"> </v>
      </c>
      <c r="L78" s="85"/>
      <c r="M78" s="85"/>
      <c r="N78" s="57"/>
      <c r="O78" s="57"/>
      <c r="P78" s="86"/>
      <c r="Q78" s="86"/>
      <c r="R78" s="59"/>
      <c r="S78" s="57"/>
      <c r="T78" s="56"/>
    </row>
    <row r="79" spans="1:20" ht="21.75" customHeight="1" x14ac:dyDescent="0.25">
      <c r="A79" s="27"/>
      <c r="B79" s="62">
        <v>73</v>
      </c>
      <c r="C79" s="47" t="s">
        <v>77</v>
      </c>
      <c r="D79" s="48">
        <v>5</v>
      </c>
      <c r="E79" s="49" t="s">
        <v>29</v>
      </c>
      <c r="F79" s="50" t="s">
        <v>78</v>
      </c>
      <c r="G79" s="51">
        <f t="shared" si="3"/>
        <v>75</v>
      </c>
      <c r="H79" s="52">
        <v>15</v>
      </c>
      <c r="I79" s="117"/>
      <c r="J79" s="53">
        <f t="shared" si="10"/>
        <v>0</v>
      </c>
      <c r="K79" s="54" t="str">
        <f t="shared" si="11"/>
        <v xml:space="preserve"> </v>
      </c>
      <c r="L79" s="85"/>
      <c r="M79" s="85"/>
      <c r="N79" s="57"/>
      <c r="O79" s="57"/>
      <c r="P79" s="86"/>
      <c r="Q79" s="86"/>
      <c r="R79" s="59"/>
      <c r="S79" s="57"/>
      <c r="T79" s="56"/>
    </row>
    <row r="80" spans="1:20" ht="21.75" customHeight="1" x14ac:dyDescent="0.25">
      <c r="A80" s="27"/>
      <c r="B80" s="62">
        <v>74</v>
      </c>
      <c r="C80" s="47" t="s">
        <v>82</v>
      </c>
      <c r="D80" s="48">
        <v>4</v>
      </c>
      <c r="E80" s="49" t="s">
        <v>75</v>
      </c>
      <c r="F80" s="50" t="s">
        <v>83</v>
      </c>
      <c r="G80" s="51">
        <f t="shared" si="3"/>
        <v>216</v>
      </c>
      <c r="H80" s="52">
        <v>54</v>
      </c>
      <c r="I80" s="117"/>
      <c r="J80" s="53">
        <f t="shared" si="10"/>
        <v>0</v>
      </c>
      <c r="K80" s="54" t="str">
        <f t="shared" si="11"/>
        <v xml:space="preserve"> </v>
      </c>
      <c r="L80" s="85"/>
      <c r="M80" s="85"/>
      <c r="N80" s="57"/>
      <c r="O80" s="57"/>
      <c r="P80" s="86"/>
      <c r="Q80" s="86"/>
      <c r="R80" s="59"/>
      <c r="S80" s="57"/>
      <c r="T80" s="56"/>
    </row>
    <row r="81" spans="1:20" ht="21.75" customHeight="1" x14ac:dyDescent="0.25">
      <c r="A81" s="27"/>
      <c r="B81" s="62">
        <v>75</v>
      </c>
      <c r="C81" s="47" t="s">
        <v>129</v>
      </c>
      <c r="D81" s="48">
        <v>2</v>
      </c>
      <c r="E81" s="49" t="s">
        <v>29</v>
      </c>
      <c r="F81" s="50" t="s">
        <v>130</v>
      </c>
      <c r="G81" s="51">
        <f t="shared" si="3"/>
        <v>96</v>
      </c>
      <c r="H81" s="52">
        <v>48</v>
      </c>
      <c r="I81" s="117"/>
      <c r="J81" s="53">
        <f t="shared" si="10"/>
        <v>0</v>
      </c>
      <c r="K81" s="54" t="str">
        <f t="shared" si="11"/>
        <v xml:space="preserve"> </v>
      </c>
      <c r="L81" s="85"/>
      <c r="M81" s="85"/>
      <c r="N81" s="57"/>
      <c r="O81" s="57"/>
      <c r="P81" s="86"/>
      <c r="Q81" s="86"/>
      <c r="R81" s="59"/>
      <c r="S81" s="57"/>
      <c r="T81" s="56"/>
    </row>
    <row r="82" spans="1:20" ht="21.75" customHeight="1" x14ac:dyDescent="0.25">
      <c r="A82" s="27"/>
      <c r="B82" s="62">
        <v>76</v>
      </c>
      <c r="C82" s="47" t="s">
        <v>185</v>
      </c>
      <c r="D82" s="48">
        <v>2</v>
      </c>
      <c r="E82" s="49" t="s">
        <v>36</v>
      </c>
      <c r="F82" s="50" t="s">
        <v>131</v>
      </c>
      <c r="G82" s="51">
        <f t="shared" si="3"/>
        <v>70</v>
      </c>
      <c r="H82" s="52">
        <v>35</v>
      </c>
      <c r="I82" s="117"/>
      <c r="J82" s="53">
        <f t="shared" si="10"/>
        <v>0</v>
      </c>
      <c r="K82" s="54" t="str">
        <f t="shared" si="11"/>
        <v xml:space="preserve"> </v>
      </c>
      <c r="L82" s="85"/>
      <c r="M82" s="85"/>
      <c r="N82" s="57"/>
      <c r="O82" s="57"/>
      <c r="P82" s="86"/>
      <c r="Q82" s="86"/>
      <c r="R82" s="59"/>
      <c r="S82" s="57"/>
      <c r="T82" s="56"/>
    </row>
    <row r="83" spans="1:20" ht="22.5" customHeight="1" x14ac:dyDescent="0.25">
      <c r="A83" s="27"/>
      <c r="B83" s="62">
        <v>77</v>
      </c>
      <c r="C83" s="47" t="s">
        <v>132</v>
      </c>
      <c r="D83" s="48">
        <v>2</v>
      </c>
      <c r="E83" s="49" t="s">
        <v>36</v>
      </c>
      <c r="F83" s="50" t="s">
        <v>133</v>
      </c>
      <c r="G83" s="51">
        <f t="shared" si="3"/>
        <v>90</v>
      </c>
      <c r="H83" s="52">
        <v>45</v>
      </c>
      <c r="I83" s="117"/>
      <c r="J83" s="53">
        <f t="shared" si="10"/>
        <v>0</v>
      </c>
      <c r="K83" s="54" t="str">
        <f t="shared" si="11"/>
        <v xml:space="preserve"> </v>
      </c>
      <c r="L83" s="85"/>
      <c r="M83" s="85"/>
      <c r="N83" s="57"/>
      <c r="O83" s="57"/>
      <c r="P83" s="86"/>
      <c r="Q83" s="86"/>
      <c r="R83" s="59"/>
      <c r="S83" s="57"/>
      <c r="T83" s="56"/>
    </row>
    <row r="84" spans="1:20" ht="40.5" customHeight="1" x14ac:dyDescent="0.25">
      <c r="A84" s="27"/>
      <c r="B84" s="62">
        <v>78</v>
      </c>
      <c r="C84" s="47" t="s">
        <v>134</v>
      </c>
      <c r="D84" s="48">
        <v>2</v>
      </c>
      <c r="E84" s="49" t="s">
        <v>36</v>
      </c>
      <c r="F84" s="50" t="s">
        <v>135</v>
      </c>
      <c r="G84" s="51">
        <f t="shared" si="3"/>
        <v>220</v>
      </c>
      <c r="H84" s="52">
        <v>110</v>
      </c>
      <c r="I84" s="117"/>
      <c r="J84" s="53">
        <f t="shared" si="10"/>
        <v>0</v>
      </c>
      <c r="K84" s="54" t="str">
        <f t="shared" si="11"/>
        <v xml:space="preserve"> </v>
      </c>
      <c r="L84" s="85"/>
      <c r="M84" s="85"/>
      <c r="N84" s="57"/>
      <c r="O84" s="57"/>
      <c r="P84" s="86"/>
      <c r="Q84" s="86"/>
      <c r="R84" s="59"/>
      <c r="S84" s="57"/>
      <c r="T84" s="56"/>
    </row>
    <row r="85" spans="1:20" ht="21.75" customHeight="1" x14ac:dyDescent="0.25">
      <c r="A85" s="27"/>
      <c r="B85" s="62">
        <v>79</v>
      </c>
      <c r="C85" s="47" t="s">
        <v>136</v>
      </c>
      <c r="D85" s="48">
        <v>1</v>
      </c>
      <c r="E85" s="49" t="s">
        <v>29</v>
      </c>
      <c r="F85" s="50" t="s">
        <v>137</v>
      </c>
      <c r="G85" s="51">
        <f t="shared" si="3"/>
        <v>135</v>
      </c>
      <c r="H85" s="52">
        <v>135</v>
      </c>
      <c r="I85" s="117"/>
      <c r="J85" s="53">
        <f t="shared" si="10"/>
        <v>0</v>
      </c>
      <c r="K85" s="54" t="str">
        <f t="shared" si="11"/>
        <v xml:space="preserve"> </v>
      </c>
      <c r="L85" s="85"/>
      <c r="M85" s="85"/>
      <c r="N85" s="57"/>
      <c r="O85" s="57"/>
      <c r="P85" s="86"/>
      <c r="Q85" s="86"/>
      <c r="R85" s="59"/>
      <c r="S85" s="57"/>
      <c r="T85" s="56"/>
    </row>
    <row r="86" spans="1:20" ht="21.75" customHeight="1" x14ac:dyDescent="0.25">
      <c r="A86" s="27"/>
      <c r="B86" s="62">
        <v>80</v>
      </c>
      <c r="C86" s="47" t="s">
        <v>138</v>
      </c>
      <c r="D86" s="48">
        <v>1</v>
      </c>
      <c r="E86" s="49" t="s">
        <v>29</v>
      </c>
      <c r="F86" s="50" t="s">
        <v>139</v>
      </c>
      <c r="G86" s="51">
        <f t="shared" si="3"/>
        <v>150</v>
      </c>
      <c r="H86" s="52">
        <v>150</v>
      </c>
      <c r="I86" s="117"/>
      <c r="J86" s="53">
        <f t="shared" si="10"/>
        <v>0</v>
      </c>
      <c r="K86" s="54" t="str">
        <f t="shared" si="11"/>
        <v xml:space="preserve"> </v>
      </c>
      <c r="L86" s="85"/>
      <c r="M86" s="85"/>
      <c r="N86" s="57"/>
      <c r="O86" s="57"/>
      <c r="P86" s="86"/>
      <c r="Q86" s="86"/>
      <c r="R86" s="59"/>
      <c r="S86" s="57"/>
      <c r="T86" s="56"/>
    </row>
    <row r="87" spans="1:20" ht="21.75" customHeight="1" x14ac:dyDescent="0.25">
      <c r="A87" s="27"/>
      <c r="B87" s="62">
        <v>81</v>
      </c>
      <c r="C87" s="47" t="s">
        <v>140</v>
      </c>
      <c r="D87" s="48">
        <v>1</v>
      </c>
      <c r="E87" s="49" t="s">
        <v>29</v>
      </c>
      <c r="F87" s="50" t="s">
        <v>141</v>
      </c>
      <c r="G87" s="51">
        <f t="shared" si="3"/>
        <v>35</v>
      </c>
      <c r="H87" s="52">
        <v>35</v>
      </c>
      <c r="I87" s="117"/>
      <c r="J87" s="53">
        <f t="shared" si="10"/>
        <v>0</v>
      </c>
      <c r="K87" s="54" t="str">
        <f t="shared" si="11"/>
        <v xml:space="preserve"> </v>
      </c>
      <c r="L87" s="85"/>
      <c r="M87" s="85"/>
      <c r="N87" s="57"/>
      <c r="O87" s="57"/>
      <c r="P87" s="86"/>
      <c r="Q87" s="86"/>
      <c r="R87" s="59"/>
      <c r="S87" s="57"/>
      <c r="T87" s="56"/>
    </row>
    <row r="88" spans="1:20" ht="21.75" customHeight="1" x14ac:dyDescent="0.25">
      <c r="A88" s="27"/>
      <c r="B88" s="62">
        <v>82</v>
      </c>
      <c r="C88" s="47" t="s">
        <v>142</v>
      </c>
      <c r="D88" s="48">
        <v>2</v>
      </c>
      <c r="E88" s="49" t="s">
        <v>36</v>
      </c>
      <c r="F88" s="50" t="s">
        <v>143</v>
      </c>
      <c r="G88" s="51">
        <f t="shared" si="3"/>
        <v>26</v>
      </c>
      <c r="H88" s="52">
        <v>13</v>
      </c>
      <c r="I88" s="117"/>
      <c r="J88" s="53">
        <f t="shared" si="10"/>
        <v>0</v>
      </c>
      <c r="K88" s="54" t="str">
        <f t="shared" si="11"/>
        <v xml:space="preserve"> </v>
      </c>
      <c r="L88" s="85"/>
      <c r="M88" s="85"/>
      <c r="N88" s="57"/>
      <c r="O88" s="57"/>
      <c r="P88" s="86"/>
      <c r="Q88" s="86"/>
      <c r="R88" s="59"/>
      <c r="S88" s="57"/>
      <c r="T88" s="56"/>
    </row>
    <row r="89" spans="1:20" ht="21.75" customHeight="1" x14ac:dyDescent="0.25">
      <c r="A89" s="27"/>
      <c r="B89" s="62">
        <v>83</v>
      </c>
      <c r="C89" s="47" t="s">
        <v>144</v>
      </c>
      <c r="D89" s="48">
        <v>2</v>
      </c>
      <c r="E89" s="49" t="s">
        <v>36</v>
      </c>
      <c r="F89" s="50" t="s">
        <v>145</v>
      </c>
      <c r="G89" s="51">
        <f t="shared" si="3"/>
        <v>18</v>
      </c>
      <c r="H89" s="52">
        <v>9</v>
      </c>
      <c r="I89" s="117"/>
      <c r="J89" s="53">
        <f t="shared" si="10"/>
        <v>0</v>
      </c>
      <c r="K89" s="54" t="str">
        <f t="shared" si="11"/>
        <v xml:space="preserve"> </v>
      </c>
      <c r="L89" s="85"/>
      <c r="M89" s="85"/>
      <c r="N89" s="57"/>
      <c r="O89" s="57"/>
      <c r="P89" s="86"/>
      <c r="Q89" s="86"/>
      <c r="R89" s="59"/>
      <c r="S89" s="57"/>
      <c r="T89" s="56"/>
    </row>
    <row r="90" spans="1:20" ht="21.75" customHeight="1" x14ac:dyDescent="0.25">
      <c r="A90" s="27"/>
      <c r="B90" s="62">
        <v>84</v>
      </c>
      <c r="C90" s="47" t="s">
        <v>146</v>
      </c>
      <c r="D90" s="48">
        <v>1</v>
      </c>
      <c r="E90" s="49" t="s">
        <v>36</v>
      </c>
      <c r="F90" s="50" t="s">
        <v>147</v>
      </c>
      <c r="G90" s="51">
        <f t="shared" si="3"/>
        <v>18</v>
      </c>
      <c r="H90" s="52">
        <v>18</v>
      </c>
      <c r="I90" s="117"/>
      <c r="J90" s="53">
        <f t="shared" si="10"/>
        <v>0</v>
      </c>
      <c r="K90" s="54" t="str">
        <f t="shared" si="11"/>
        <v xml:space="preserve"> </v>
      </c>
      <c r="L90" s="85"/>
      <c r="M90" s="85"/>
      <c r="N90" s="57"/>
      <c r="O90" s="57"/>
      <c r="P90" s="86"/>
      <c r="Q90" s="86"/>
      <c r="R90" s="59"/>
      <c r="S90" s="57"/>
      <c r="T90" s="56"/>
    </row>
    <row r="91" spans="1:20" ht="21.75" customHeight="1" x14ac:dyDescent="0.25">
      <c r="A91" s="27"/>
      <c r="B91" s="62">
        <v>85</v>
      </c>
      <c r="C91" s="47" t="s">
        <v>148</v>
      </c>
      <c r="D91" s="48">
        <v>1</v>
      </c>
      <c r="E91" s="49" t="s">
        <v>36</v>
      </c>
      <c r="F91" s="50" t="s">
        <v>149</v>
      </c>
      <c r="G91" s="51">
        <f t="shared" si="3"/>
        <v>330</v>
      </c>
      <c r="H91" s="52">
        <v>330</v>
      </c>
      <c r="I91" s="117"/>
      <c r="J91" s="53">
        <f t="shared" si="10"/>
        <v>0</v>
      </c>
      <c r="K91" s="54" t="str">
        <f t="shared" si="11"/>
        <v xml:space="preserve"> </v>
      </c>
      <c r="L91" s="85"/>
      <c r="M91" s="85"/>
      <c r="N91" s="57"/>
      <c r="O91" s="57"/>
      <c r="P91" s="86"/>
      <c r="Q91" s="86"/>
      <c r="R91" s="59"/>
      <c r="S91" s="57"/>
      <c r="T91" s="56"/>
    </row>
    <row r="92" spans="1:20" ht="21.75" customHeight="1" x14ac:dyDescent="0.25">
      <c r="A92" s="27"/>
      <c r="B92" s="62">
        <v>86</v>
      </c>
      <c r="C92" s="47" t="s">
        <v>150</v>
      </c>
      <c r="D92" s="48">
        <v>1</v>
      </c>
      <c r="E92" s="49" t="s">
        <v>29</v>
      </c>
      <c r="F92" s="50" t="s">
        <v>151</v>
      </c>
      <c r="G92" s="51">
        <f t="shared" si="3"/>
        <v>25</v>
      </c>
      <c r="H92" s="52">
        <v>25</v>
      </c>
      <c r="I92" s="117"/>
      <c r="J92" s="53">
        <f t="shared" si="10"/>
        <v>0</v>
      </c>
      <c r="K92" s="54" t="str">
        <f t="shared" si="11"/>
        <v xml:space="preserve"> </v>
      </c>
      <c r="L92" s="85"/>
      <c r="M92" s="85"/>
      <c r="N92" s="57"/>
      <c r="O92" s="57"/>
      <c r="P92" s="86"/>
      <c r="Q92" s="86"/>
      <c r="R92" s="59"/>
      <c r="S92" s="57"/>
      <c r="T92" s="56"/>
    </row>
    <row r="93" spans="1:20" ht="23.25" customHeight="1" x14ac:dyDescent="0.25">
      <c r="A93" s="27"/>
      <c r="B93" s="62">
        <v>87</v>
      </c>
      <c r="C93" s="47" t="s">
        <v>88</v>
      </c>
      <c r="D93" s="48">
        <v>2</v>
      </c>
      <c r="E93" s="49" t="s">
        <v>29</v>
      </c>
      <c r="F93" s="50" t="s">
        <v>89</v>
      </c>
      <c r="G93" s="51">
        <f t="shared" si="3"/>
        <v>110</v>
      </c>
      <c r="H93" s="52">
        <v>55</v>
      </c>
      <c r="I93" s="117"/>
      <c r="J93" s="53">
        <f t="shared" si="10"/>
        <v>0</v>
      </c>
      <c r="K93" s="54" t="str">
        <f t="shared" si="11"/>
        <v xml:space="preserve"> </v>
      </c>
      <c r="L93" s="85"/>
      <c r="M93" s="85"/>
      <c r="N93" s="57"/>
      <c r="O93" s="57"/>
      <c r="P93" s="86"/>
      <c r="Q93" s="86"/>
      <c r="R93" s="59"/>
      <c r="S93" s="57"/>
      <c r="T93" s="56"/>
    </row>
    <row r="94" spans="1:20" ht="25.5" customHeight="1" thickBot="1" x14ac:dyDescent="0.3">
      <c r="A94" s="27"/>
      <c r="B94" s="87">
        <v>88</v>
      </c>
      <c r="C94" s="88" t="s">
        <v>186</v>
      </c>
      <c r="D94" s="89">
        <v>30</v>
      </c>
      <c r="E94" s="90" t="s">
        <v>29</v>
      </c>
      <c r="F94" s="91" t="s">
        <v>187</v>
      </c>
      <c r="G94" s="92">
        <f t="shared" si="3"/>
        <v>90</v>
      </c>
      <c r="H94" s="93">
        <v>3</v>
      </c>
      <c r="I94" s="120"/>
      <c r="J94" s="94">
        <f t="shared" si="10"/>
        <v>0</v>
      </c>
      <c r="K94" s="95" t="str">
        <f t="shared" si="11"/>
        <v xml:space="preserve"> </v>
      </c>
      <c r="L94" s="96"/>
      <c r="M94" s="96"/>
      <c r="N94" s="97"/>
      <c r="O94" s="97"/>
      <c r="P94" s="98"/>
      <c r="Q94" s="98"/>
      <c r="R94" s="99"/>
      <c r="S94" s="97"/>
      <c r="T94" s="100"/>
    </row>
    <row r="95" spans="1:20" ht="16.5" thickTop="1" thickBot="1" x14ac:dyDescent="0.3">
      <c r="C95" s="1"/>
      <c r="D95" s="1"/>
      <c r="E95" s="1"/>
      <c r="F95" s="1"/>
      <c r="G95" s="1"/>
      <c r="J95" s="101"/>
    </row>
    <row r="96" spans="1:20" ht="60.75" customHeight="1" thickTop="1" thickBot="1" x14ac:dyDescent="0.3">
      <c r="B96" s="102" t="s">
        <v>9</v>
      </c>
      <c r="C96" s="102"/>
      <c r="D96" s="102"/>
      <c r="E96" s="102"/>
      <c r="F96" s="102"/>
      <c r="G96" s="103"/>
      <c r="H96" s="104" t="s">
        <v>10</v>
      </c>
      <c r="I96" s="105" t="s">
        <v>11</v>
      </c>
      <c r="J96" s="106"/>
      <c r="K96" s="107"/>
      <c r="S96" s="24"/>
      <c r="T96" s="108"/>
    </row>
    <row r="97" spans="2:11" ht="33" customHeight="1" thickTop="1" thickBot="1" x14ac:dyDescent="0.3">
      <c r="B97" s="109" t="s">
        <v>26</v>
      </c>
      <c r="C97" s="109"/>
      <c r="D97" s="109"/>
      <c r="E97" s="109"/>
      <c r="F97" s="109"/>
      <c r="G97" s="110"/>
      <c r="H97" s="111">
        <f>SUM(G7:G94)</f>
        <v>21152</v>
      </c>
      <c r="I97" s="112">
        <f>SUM(J7:J94)</f>
        <v>0</v>
      </c>
      <c r="J97" s="113"/>
      <c r="K97" s="114"/>
    </row>
    <row r="98" spans="2:11" ht="14.25" customHeight="1" thickTop="1" x14ac:dyDescent="0.25"/>
    <row r="99" spans="2:11" ht="14.25" customHeight="1" x14ac:dyDescent="0.25"/>
    <row r="100" spans="2:11" ht="14.25" customHeight="1" x14ac:dyDescent="0.25"/>
    <row r="101" spans="2:11" ht="14.25" customHeight="1" x14ac:dyDescent="0.25"/>
    <row r="102" spans="2:11" ht="14.25" customHeight="1" x14ac:dyDescent="0.25"/>
    <row r="103" spans="2:11" ht="14.25" customHeight="1" x14ac:dyDescent="0.25"/>
    <row r="104" spans="2:11" ht="14.25" customHeight="1" x14ac:dyDescent="0.25"/>
    <row r="105" spans="2:11" ht="14.25" customHeight="1" x14ac:dyDescent="0.25"/>
    <row r="106" spans="2:11" ht="14.25" customHeight="1" x14ac:dyDescent="0.25"/>
    <row r="107" spans="2:11" ht="14.25" customHeight="1" x14ac:dyDescent="0.25"/>
    <row r="108" spans="2:11" ht="14.25" customHeight="1" x14ac:dyDescent="0.25"/>
    <row r="109" spans="2:11" ht="14.25" customHeight="1" x14ac:dyDescent="0.25"/>
    <row r="110" spans="2:11" ht="14.25" customHeight="1" x14ac:dyDescent="0.25"/>
    <row r="111" spans="2:11" ht="14.25" customHeight="1" x14ac:dyDescent="0.25"/>
    <row r="112" spans="2:1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</sheetData>
  <sheetProtection algorithmName="SHA-512" hashValue="U4tsq16h7jrG1ImVwswpE8nWyDPvKX+3Tb6nc3hNudzIE0BstggbBVpTiyUhEqhlxePIm4pM2s4wevW0qYIxBQ==" saltValue="b58kEoXj1sfspxUW5brafg==" spinCount="100000" sheet="1" objects="1" scenarios="1"/>
  <mergeCells count="23">
    <mergeCell ref="L7:L45"/>
    <mergeCell ref="M7:M45"/>
    <mergeCell ref="N7:N45"/>
    <mergeCell ref="O7:O45"/>
    <mergeCell ref="L46:L94"/>
    <mergeCell ref="M46:M94"/>
    <mergeCell ref="N46:N94"/>
    <mergeCell ref="Q46:Q94"/>
    <mergeCell ref="P46:P94"/>
    <mergeCell ref="O46:O94"/>
    <mergeCell ref="P7:P45"/>
    <mergeCell ref="Q7:Q45"/>
    <mergeCell ref="R46:R94"/>
    <mergeCell ref="S46:S94"/>
    <mergeCell ref="T46:T94"/>
    <mergeCell ref="T7:T45"/>
    <mergeCell ref="S7:S45"/>
    <mergeCell ref="R7:R45"/>
    <mergeCell ref="B1:D1"/>
    <mergeCell ref="I96:K96"/>
    <mergeCell ref="B97:F97"/>
    <mergeCell ref="I97:K97"/>
    <mergeCell ref="B96:F96"/>
  </mergeCells>
  <conditionalFormatting sqref="B7:B94">
    <cfRule type="cellIs" dxfId="7" priority="83" operator="greaterThanOrEqual">
      <formula>1</formula>
    </cfRule>
    <cfRule type="containsBlanks" dxfId="6" priority="89">
      <formula>LEN(TRIM(B7))=0</formula>
    </cfRule>
  </conditionalFormatting>
  <conditionalFormatting sqref="D7:D94">
    <cfRule type="containsBlanks" dxfId="5" priority="22">
      <formula>LEN(TRIM(D7))=0</formula>
    </cfRule>
  </conditionalFormatting>
  <conditionalFormatting sqref="I7:I94">
    <cfRule type="notContainsBlanks" dxfId="2" priority="48">
      <formula>LEN(TRIM(I7))&gt;0</formula>
    </cfRule>
    <cfRule type="notContainsBlanks" dxfId="1" priority="49">
      <formula>LEN(TRIM(I7))&gt;0</formula>
    </cfRule>
    <cfRule type="containsBlanks" dxfId="0" priority="50">
      <formula>LEN(TRIM(I7))=0</formula>
    </cfRule>
  </conditionalFormatting>
  <conditionalFormatting sqref="K7:K94">
    <cfRule type="cellIs" dxfId="4" priority="79" operator="equal">
      <formula>"NEVYHOVUJE"</formula>
    </cfRule>
    <cfRule type="cellIs" dxfId="3" priority="80" operator="equal">
      <formula>"VYHOVUJE"</formula>
    </cfRule>
  </conditionalFormatting>
  <dataValidations count="2">
    <dataValidation type="list" showInputMessage="1" showErrorMessage="1" sqref="M7" xr:uid="{00000000-0002-0000-0000-000000000000}">
      <formula1>"ANO,NE"</formula1>
    </dataValidation>
    <dataValidation type="list" showInputMessage="1" showErrorMessage="1" sqref="E7:E94" xr:uid="{B35C2096-3723-4A88-BBB5-3DA5260712AA}">
      <formula1>"ks,bal,sada,"</formula1>
    </dataValidation>
  </dataValidations>
  <pageMargins left="0.19685039370078741" right="0.19685039370078741" top="0.15748031496062992" bottom="0.19685039370078741" header="0.15748031496062992" footer="0.19685039370078741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KP</vt:lpstr>
      <vt:lpstr>KP!Oblast_tisku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25.01.2022</dc:description>
  <cp:lastModifiedBy>Helena Sedláčková</cp:lastModifiedBy>
  <cp:revision>1</cp:revision>
  <cp:lastPrinted>2023-09-11T06:12:11Z</cp:lastPrinted>
  <dcterms:created xsi:type="dcterms:W3CDTF">2014-03-05T12:43:32Z</dcterms:created>
  <dcterms:modified xsi:type="dcterms:W3CDTF">2025-08-04T08:57:05Z</dcterms:modified>
</cp:coreProperties>
</file>