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53-2025\1 změna ZD\"/>
    </mc:Choice>
  </mc:AlternateContent>
  <xr:revisionPtr revIDLastSave="0" documentId="13_ncr:1_{412A085B-926E-419F-9F8E-E64B74FE25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S7" i="1"/>
  <c r="R11" i="1" s="1"/>
  <c r="P7" i="1"/>
  <c r="Q11" i="1" l="1"/>
  <c r="T7" i="1"/>
</calcChain>
</file>

<file path=xl/sharedStrings.xml><?xml version="1.0" encoding="utf-8"?>
<sst xmlns="http://schemas.openxmlformats.org/spreadsheetml/2006/main" count="46" uniqueCount="42">
  <si>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</si>
  <si>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</si>
  <si>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</si>
  <si>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</si>
  <si>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</si>
  <si>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</si>
  <si>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</si>
  <si>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</si>
  <si>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</si>
  <si>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</si>
  <si>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</si>
  <si>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</si>
  <si>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</si>
  <si>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32220000-1 - Televizní vysílací přístroje bez přijímacího zařízení</t>
  </si>
  <si>
    <t>32351300-1 - Příslušenství audiosystémů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</si>
  <si>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</si>
  <si>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</si>
  <si>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</si>
  <si>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</si>
  <si>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</si>
  <si>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</si>
  <si>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</si>
  <si>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</si>
  <si>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</si>
  <si>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</si>
  <si>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</si>
  <si>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</si>
  <si>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</si>
  <si>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</si>
  <si>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ks</t>
  </si>
  <si>
    <t>Pokud financováno z projektových prostředků, pak ŘEŠITEL uvede: NÁZEV A ČÍSLO DOTAČNÍHO PROJEKTU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</si>
  <si>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</si>
  <si>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Příloha č. 2 Kupní smlouvy - Technická specifikace
Audiovizuální technika (II.) 053 - 2025</t>
  </si>
  <si>
    <t>do 5.9.2025</t>
  </si>
  <si>
    <t>Termín dodání</t>
  </si>
  <si>
    <t>Mgr. Tereza Krištufová, 
Tel.: 37763 1001,
E-mail: tkristuf@rek.zcu.cz</t>
  </si>
  <si>
    <t>Univerzitní 22, 
301 00 Plzeň,
Rektorát - Kancelář rektora,
místnot UF 116</t>
  </si>
  <si>
    <t>Společná faktura</t>
  </si>
  <si>
    <t>Držák TV</t>
  </si>
  <si>
    <t>TV - informační displej</t>
  </si>
  <si>
    <t>Úhlopříčka 65" (přesně).
Rozlišení min. 4K Ultra HD.
Obnovovací frekvence panelu 100 / 120 Hz.
Technologie OLED.
Operační systém WebOS.
Typ Smart TV.
Modelový rok min. 2024.
HDMI min. 4x.
USB min. 2x.
Typ tuneru DVB-C, DVB-S2, DVB-T2 HEVC.
Hmotnost max. do 17,5 kg.
Barva se preferuje černá.
Typ zásuvky Česko.
Bezdrátové připojení Apple AirPlay 2, Bluetooth, DLNA, Miracast, Párování s mobilním zařízením, WiFi.
Vstupy a výstupy CI / CI+, CI+ 1.4, Digitální optický/Digitální audio výstup, HDMI 2.1, LAN, USB.
Vlastnosti obrazu HDR.
Třída energetické účinnosti v rozpětí A až F.</t>
  </si>
  <si>
    <r>
      <t xml:space="preserve">Musí být </t>
    </r>
    <r>
      <rPr>
        <b/>
        <sz val="11"/>
        <color theme="1"/>
        <rFont val="Calibri"/>
        <family val="2"/>
        <charset val="238"/>
        <scheme val="minor"/>
      </rPr>
      <t>kompatibilní s pol.č. 1</t>
    </r>
    <r>
      <rPr>
        <sz val="11"/>
        <color theme="1"/>
        <rFont val="Calibri"/>
        <family val="2"/>
        <charset val="238"/>
        <scheme val="minor"/>
      </rPr>
      <t xml:space="preserve"> (VESA).
Max. délka držáku nesmí překročit 50 cm</t>
    </r>
    <r>
      <rPr>
        <sz val="11"/>
        <color rgb="FFFF0000"/>
        <rFont val="Calibri"/>
        <family val="2"/>
        <charset val="238"/>
        <scheme val="minor"/>
      </rPr>
      <t xml:space="preserve"> (šířka instalačního plátu)</t>
    </r>
    <r>
      <rPr>
        <sz val="11"/>
        <color theme="1"/>
        <rFont val="Calibri"/>
        <family val="2"/>
        <charset val="238"/>
        <scheme val="minor"/>
      </rPr>
      <t>.
Držák musí obsahovat vodováhu.
Max. hmotnost samotného držáku 2 kg.
Min. nosnost držáku 20 kg.
Barva se preferuje černá.
K upevnění na zeď, fixní bez ramen, včetně montážní sady.
Montáž nepožadujeme.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</si>
</sst>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24" fillId="0" borderId="0" applyNumberFormat="0" applyFill="0" applyBorder="0" applyAlignment="0" applyProtection="0"/>
  </cellStyleXfs>
  <cellXfs count="90">
    <xf numFmtId="0" fontId="0" fillId="0" borderId="0" xfId="0"/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164" fontId="17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25" fillId="4" borderId="4" xfId="2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4" fillId="3" borderId="9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26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 wrapText="1" indent="1"/>
    </xf>
    <xf numFmtId="0" fontId="17" fillId="4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1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3">
    <cellStyle name="Hypertextový odkaz" xfId="2" builtinId="8"/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topLeftCell="A2" zoomScale="90" zoomScaleNormal="90" workbookViewId="0">
      <selection activeCell="G8" sqref="G8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7.7109375" style="8" customWidth="1"/>
    <col min="4" max="4" width="11.42578125" style="88" customWidth="1"/>
    <col min="5" max="5" width="9" style="7" bestFit="1" customWidth="1"/>
    <col min="6" max="6" width="109.85546875" style="8" customWidth="1"/>
    <col min="7" max="7" width="42.7109375" style="8" customWidth="1"/>
    <col min="8" max="8" width="28.7109375" style="8" customWidth="1"/>
    <col min="9" max="9" width="23.140625" style="8" customWidth="1"/>
    <col min="10" max="10" width="14.42578125" style="8" bestFit="1" customWidth="1"/>
    <col min="11" max="11" width="26.42578125" style="9" hidden="1" customWidth="1"/>
    <col min="12" max="12" width="28.7109375" style="9" customWidth="1"/>
    <col min="13" max="13" width="29.7109375" style="9" customWidth="1"/>
    <col min="14" max="14" width="32.5703125" style="8" customWidth="1"/>
    <col min="15" max="15" width="20" style="8" customWidth="1"/>
    <col min="16" max="16" width="18.2851562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34.140625" style="10" customWidth="1"/>
    <col min="23" max="16384" width="9.140625" style="9"/>
  </cols>
  <sheetData>
    <row r="1" spans="2:22" ht="43.5" customHeight="1" x14ac:dyDescent="0.25">
      <c r="B1" s="5" t="s">
        <v>32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18</v>
      </c>
      <c r="D6" s="33" t="s">
        <v>4</v>
      </c>
      <c r="E6" s="33" t="s">
        <v>16</v>
      </c>
      <c r="F6" s="33" t="s">
        <v>17</v>
      </c>
      <c r="G6" s="34" t="s">
        <v>5</v>
      </c>
      <c r="H6" s="35" t="s">
        <v>31</v>
      </c>
      <c r="I6" s="33" t="s">
        <v>19</v>
      </c>
      <c r="J6" s="33" t="s">
        <v>20</v>
      </c>
      <c r="K6" s="33" t="s">
        <v>30</v>
      </c>
      <c r="L6" s="33" t="s">
        <v>21</v>
      </c>
      <c r="M6" s="36" t="s">
        <v>22</v>
      </c>
      <c r="N6" s="33" t="s">
        <v>23</v>
      </c>
      <c r="O6" s="33" t="s">
        <v>34</v>
      </c>
      <c r="P6" s="33" t="s">
        <v>26</v>
      </c>
      <c r="Q6" s="33" t="s">
        <v>6</v>
      </c>
      <c r="R6" s="37" t="s">
        <v>7</v>
      </c>
      <c r="S6" s="36" t="s">
        <v>8</v>
      </c>
      <c r="T6" s="36" t="s">
        <v>9</v>
      </c>
      <c r="U6" s="33" t="s">
        <v>24</v>
      </c>
      <c r="V6" s="38" t="s">
        <v>25</v>
      </c>
    </row>
    <row r="7" spans="2:22" ht="299.25" customHeight="1" thickTop="1" x14ac:dyDescent="0.25">
      <c r="B7" s="39">
        <v>1</v>
      </c>
      <c r="C7" s="40" t="s">
        <v>39</v>
      </c>
      <c r="D7" s="41">
        <v>1</v>
      </c>
      <c r="E7" s="42" t="s">
        <v>29</v>
      </c>
      <c r="F7" s="43" t="s">
        <v>40</v>
      </c>
      <c r="G7" s="1"/>
      <c r="H7" s="1"/>
      <c r="I7" s="44" t="s">
        <v>37</v>
      </c>
      <c r="J7" s="45" t="s">
        <v>28</v>
      </c>
      <c r="K7" s="46"/>
      <c r="L7" s="47"/>
      <c r="M7" s="48" t="s">
        <v>35</v>
      </c>
      <c r="N7" s="48" t="s">
        <v>36</v>
      </c>
      <c r="O7" s="49" t="s">
        <v>33</v>
      </c>
      <c r="P7" s="50">
        <f>D7*Q7</f>
        <v>22500</v>
      </c>
      <c r="Q7" s="51">
        <v>22500</v>
      </c>
      <c r="R7" s="2"/>
      <c r="S7" s="52">
        <f>D7*R7</f>
        <v>0</v>
      </c>
      <c r="T7" s="53" t="str">
        <f t="shared" ref="T7" si="0">IF(ISNUMBER(R7), IF(R7&gt;Q7,"NEVYHOVUJE","VYHOVUJE")," ")</f>
        <v xml:space="preserve"> </v>
      </c>
      <c r="U7" s="45"/>
      <c r="V7" s="42" t="s">
        <v>13</v>
      </c>
    </row>
    <row r="8" spans="2:22" ht="203.25" customHeight="1" thickBot="1" x14ac:dyDescent="0.3">
      <c r="B8" s="54">
        <v>2</v>
      </c>
      <c r="C8" s="55" t="s">
        <v>38</v>
      </c>
      <c r="D8" s="56">
        <v>1</v>
      </c>
      <c r="E8" s="57" t="s">
        <v>29</v>
      </c>
      <c r="F8" s="58" t="s">
        <v>41</v>
      </c>
      <c r="G8" s="3"/>
      <c r="H8" s="59" t="s">
        <v>28</v>
      </c>
      <c r="I8" s="60"/>
      <c r="J8" s="61"/>
      <c r="K8" s="62"/>
      <c r="L8" s="63"/>
      <c r="M8" s="64"/>
      <c r="N8" s="64"/>
      <c r="O8" s="65"/>
      <c r="P8" s="66">
        <f>D8*Q8</f>
        <v>850</v>
      </c>
      <c r="Q8" s="67">
        <v>850</v>
      </c>
      <c r="R8" s="4"/>
      <c r="S8" s="68">
        <f>D8*R8</f>
        <v>0</v>
      </c>
      <c r="T8" s="69" t="str">
        <f t="shared" ref="T8" si="1">IF(ISNUMBER(R8), IF(R8&gt;Q8,"NEVYHOVUJE","VYHOVUJE")," ")</f>
        <v xml:space="preserve"> </v>
      </c>
      <c r="U8" s="61"/>
      <c r="V8" s="57" t="s">
        <v>14</v>
      </c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70"/>
    </row>
    <row r="10" spans="2:22" ht="60.75" customHeight="1" thickTop="1" thickBot="1" x14ac:dyDescent="0.3">
      <c r="B10" s="71" t="s">
        <v>10</v>
      </c>
      <c r="C10" s="72"/>
      <c r="D10" s="72"/>
      <c r="E10" s="72"/>
      <c r="F10" s="72"/>
      <c r="G10" s="72"/>
      <c r="H10" s="73"/>
      <c r="I10" s="74"/>
      <c r="J10" s="74"/>
      <c r="K10" s="74"/>
      <c r="L10" s="75"/>
      <c r="M10" s="14"/>
      <c r="N10" s="14"/>
      <c r="O10" s="76"/>
      <c r="P10" s="76"/>
      <c r="Q10" s="77" t="s">
        <v>11</v>
      </c>
      <c r="R10" s="78" t="s">
        <v>12</v>
      </c>
      <c r="S10" s="79"/>
      <c r="T10" s="80"/>
      <c r="U10" s="31"/>
      <c r="V10" s="81"/>
    </row>
    <row r="11" spans="2:22" ht="33" customHeight="1" thickTop="1" thickBot="1" x14ac:dyDescent="0.3">
      <c r="B11" s="82" t="s">
        <v>15</v>
      </c>
      <c r="C11" s="82"/>
      <c r="D11" s="82"/>
      <c r="E11" s="82"/>
      <c r="F11" s="82"/>
      <c r="G11" s="82"/>
      <c r="H11" s="82"/>
      <c r="I11" s="82"/>
      <c r="J11" s="82"/>
      <c r="L11" s="11"/>
      <c r="M11" s="11"/>
      <c r="N11" s="11"/>
      <c r="O11" s="83"/>
      <c r="P11" s="83"/>
      <c r="Q11" s="84">
        <f>SUM(P7:P8)</f>
        <v>23350</v>
      </c>
      <c r="R11" s="85">
        <f>SUM(S7:S8)</f>
        <v>0</v>
      </c>
      <c r="S11" s="86"/>
      <c r="T11" s="87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9" t="s">
        <v>27</v>
      </c>
      <c r="C14" s="89"/>
      <c r="D14" s="89"/>
      <c r="E14" s="89"/>
      <c r="F14" s="89"/>
      <c r="G14" s="89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I3PGOV6lRCM4HV1Q9GtNX0gg/nSxxaDGCCudGT9H+tgAvppUEua/JwzjN6e7H0jtjq4Zd/YVSRc2R8/DWwfrzQ==" saltValue="OuHP2veDxiAZq6P9/H3NPw==" spinCount="100000" sheet="1" objects="1" scenarios="1"/>
  <mergeCells count="14">
    <mergeCell ref="B1:D1"/>
    <mergeCell ref="B10:G10"/>
    <mergeCell ref="R10:T10"/>
    <mergeCell ref="B14:G14"/>
    <mergeCell ref="R11:T11"/>
    <mergeCell ref="B11:J11"/>
    <mergeCell ref="O7:O8"/>
    <mergeCell ref="I7:I8"/>
    <mergeCell ref="J7:J8"/>
    <mergeCell ref="K7:K8"/>
    <mergeCell ref="L7:L8"/>
    <mergeCell ref="U7:U8"/>
    <mergeCell ref="M7:M8"/>
    <mergeCell ref="N7:N8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hyperlinks>
    <hyperlink ref="H6" location="AVT!B11" display="Odkaz na splnění požadavku Energy star nebo TCO Certified a energetický štítek*" xr:uid="{D6278800-D502-4F27-94DC-A9BA44C084A6}"/>
  </hyperlinks>
  <pageMargins left="0.18" right="0.18" top="0.78740157480314965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2025-08-04T06:43:51Z</cp:lastPrinted>
  <dcterms:created xsi:type="dcterms:W3CDTF">2014-03-05T12:43:32Z</dcterms:created>
  <dcterms:modified xsi:type="dcterms:W3CDTF">2025-08-04T08:59:40Z</dcterms:modified>
</cp:coreProperties>
</file>