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USERS\hpeskova\Desktop\PP (II.)\PP 006-2025\1 změna ZD\"/>
    </mc:Choice>
  </mc:AlternateContent>
  <xr:revisionPtr revIDLastSave="0" documentId="13_ncr:1_{7CD8019D-6C6F-4EEB-AB29-69DAD401CC27}" xr6:coauthVersionLast="47" xr6:coauthVersionMax="47" xr10:uidLastSave="{00000000-0000-0000-0000-000000000000}"/>
  <bookViews>
    <workbookView xWindow="-120" yWindow="-120" windowWidth="29040" windowHeight="17640" tabRatio="779" xr2:uid="{00000000-000D-0000-FFFF-FFFF00000000}"/>
  </bookViews>
  <sheets>
    <sheet name="PP" sheetId="1" r:id="rId1"/>
  </sheets>
  <definedNames>
    <definedName name="_xlnm._FilterDatabase" localSheetId="0" hidden="1">PP!$B$6:$U$6</definedName>
    <definedName name="_xlnm.Print_Area" localSheetId="0">PP!$B$1:$U$20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H14" i="1"/>
  <c r="H15" i="1"/>
  <c r="K13" i="1"/>
  <c r="L13" i="1"/>
  <c r="K14" i="1"/>
  <c r="L14" i="1"/>
  <c r="K15" i="1"/>
  <c r="L15" i="1"/>
  <c r="H11" i="1"/>
  <c r="H12" i="1"/>
  <c r="K11" i="1"/>
  <c r="L11" i="1"/>
  <c r="K12" i="1"/>
  <c r="L12" i="1"/>
  <c r="K8" i="1"/>
  <c r="L8" i="1"/>
  <c r="K9" i="1"/>
  <c r="L9" i="1"/>
  <c r="K10" i="1"/>
  <c r="L10" i="1"/>
  <c r="K16" i="1"/>
  <c r="L16" i="1"/>
  <c r="H8" i="1"/>
  <c r="H9" i="1"/>
  <c r="H10" i="1"/>
  <c r="H16" i="1"/>
  <c r="K17" i="1"/>
  <c r="L17" i="1"/>
  <c r="H17" i="1"/>
  <c r="K7" i="1"/>
  <c r="H7" i="1"/>
  <c r="I20" i="1" l="1"/>
  <c r="J20" i="1"/>
  <c r="L7" i="1"/>
</calcChain>
</file>

<file path=xl/sharedStrings.xml><?xml version="1.0" encoding="utf-8"?>
<sst xmlns="http://schemas.openxmlformats.org/spreadsheetml/2006/main" count="68" uniqueCount="57">
  <si>
    <t>Vyplní se automaticky</t>
  </si>
  <si>
    <t>Vyplní dodavatel</t>
  </si>
  <si>
    <t>[DOPLNÍ DODAVATEL]</t>
  </si>
  <si>
    <t>Položka</t>
  </si>
  <si>
    <t>Množství</t>
  </si>
  <si>
    <t>MAXIMÁLNÍ CENA za měrnou jednotku (MJ) 
v Kč bez DPH</t>
  </si>
  <si>
    <t>NABÍDKOVÁ CENA za měrnou jednotku (MJ)
v Kč bez DPH</t>
  </si>
  <si>
    <t>NABÍDKOVÁ CENA CELKEM 
v Kč bez DPH</t>
  </si>
  <si>
    <t>VYHOVUJE / NEVYHOVUJE</t>
  </si>
  <si>
    <r>
      <t xml:space="preserve">Informace pro dodavatele: </t>
    </r>
    <r>
      <rPr>
        <sz val="11"/>
        <color theme="1"/>
        <rFont val="Calibri"/>
        <family val="2"/>
        <charset val="238"/>
        <scheme val="minor"/>
      </rPr>
      <t>Pokud se dodavateli při zadávání jednotkových cen objeví text - "NEVYHOVUJE", znamená to překročení stanovené maximální nepřekročitelné nabídkové ceny, a to znamená nesplnění podmínek stanovených Zadavatelem. Pokud bude nabídka v této podobě podána Zadavateli, bude při posouzení vyřazena.</t>
    </r>
  </si>
  <si>
    <t>CELKOVÁ MAXIMÁLNÍ CENA za celou VZ 
v Kč BEZ DPH</t>
  </si>
  <si>
    <t>CELKOVÁ NABÍDKOVÁ CENA v Kč bez DPH</t>
  </si>
  <si>
    <t>39294100-0 - Informační a propagační výrobky</t>
  </si>
  <si>
    <t xml:space="preserve">Název </t>
  </si>
  <si>
    <t>Měrná jednotka [MJ]</t>
  </si>
  <si>
    <t>Popis</t>
  </si>
  <si>
    <t xml:space="preserve">Maximální cena za jednotlivé položky 
 v Kč BEZ DPH </t>
  </si>
  <si>
    <t>Fakturace</t>
  </si>
  <si>
    <t>Financováno
 z projektových finančních prostředků</t>
  </si>
  <si>
    <t xml:space="preserve">Obchodní podmínky NAD RÁMEC STANDARDNÍCH 
obchodních podmínek </t>
  </si>
  <si>
    <t xml:space="preserve">Kontaktní osoba 
k převzetí zboží </t>
  </si>
  <si>
    <t xml:space="preserve">Místo dodání </t>
  </si>
  <si>
    <t xml:space="preserve">POZNÁMKA </t>
  </si>
  <si>
    <t>CPV - výběr
propagační předměty</t>
  </si>
  <si>
    <t>ks</t>
  </si>
  <si>
    <t>Ilustrační obrázek</t>
  </si>
  <si>
    <t>V případě, že se dodavatel při předání zboží na některá uvedená tel. čísla nedovolá, bude v takovém případě volat tel. 377 631 320.</t>
  </si>
  <si>
    <t>Společná faktura</t>
  </si>
  <si>
    <t>NE</t>
  </si>
  <si>
    <t xml:space="preserve">Pokud financováno z projektových prostředků, pak ŘEŠITEL uvede: NÁZEV A ČÍSLO DOTAČNÍHO PROJEKTU </t>
  </si>
  <si>
    <t>Příloha č. 2 Kupní smlouvy - technická specifikace
Propagační předměty (II.) 006 - 2025</t>
  </si>
  <si>
    <t>Tenká propiska černá</t>
  </si>
  <si>
    <t>Hadřík z rPET na PC, brýle, mobil</t>
  </si>
  <si>
    <t>Sluneční brýle UV 400</t>
  </si>
  <si>
    <t>Button 4,4 cm "placka"</t>
  </si>
  <si>
    <t>Ekologická dárková taška z recyklovaného papíru, modrá</t>
  </si>
  <si>
    <t>Přívěšek - svítilna s podsvíceným logem</t>
  </si>
  <si>
    <t>Balzám na rty ve stříbrné kouli; UV filtr</t>
  </si>
  <si>
    <t>Pera v barvách fakult</t>
  </si>
  <si>
    <t>Blok trhací A5, lepený</t>
  </si>
  <si>
    <t>Blok trhací A4, lepený</t>
  </si>
  <si>
    <t>Sklad: 
Ilona Skalová,
Tel.: 37763 1333,
nebo
Vnější vztahy a komunikace:
Mgr. Jana Kuchová, 
Tel.: 37763 1071,
725 870 136</t>
  </si>
  <si>
    <t>30 dní</t>
  </si>
  <si>
    <r>
      <rPr>
        <b/>
        <sz val="11"/>
        <rFont val="Calibri"/>
        <family val="2"/>
        <charset val="238"/>
        <scheme val="minor"/>
      </rPr>
      <t>Termín dodání</t>
    </r>
    <r>
      <rPr>
        <sz val="11"/>
        <rFont val="Calibri"/>
        <family val="2"/>
        <charset val="238"/>
        <scheme val="minor"/>
      </rPr>
      <t xml:space="preserve">
(uveden v kalend. dnech od dojití výzvy Objednatele k plnění Smlouvy)</t>
    </r>
  </si>
  <si>
    <r>
      <t xml:space="preserve">Univerzitní 22, 
301 00 Plzeň,
budova Fakulty strojní,
Provoz a služby - Centrální sklad ZČU,
místnost UU 010
</t>
    </r>
    <r>
      <rPr>
        <b/>
        <sz val="11"/>
        <rFont val="Calibri"/>
        <family val="2"/>
        <charset val="238"/>
        <scheme val="minor"/>
      </rPr>
      <t xml:space="preserve">Dodání ve všední dny
od 6:00 do 14:00 hod </t>
    </r>
  </si>
  <si>
    <r>
      <t xml:space="preserve">Hliníkové kuličkové pero v černé barvě, s touchpen. Náplň modré barvy.
S povrchovou úpravou, příjemné na dotek.
Menší rozměry. Délka 13-14 cm, Ø 7-8 mm.
</t>
    </r>
    <r>
      <rPr>
        <b/>
        <sz val="11"/>
        <color theme="1"/>
        <rFont val="Calibri"/>
        <family val="2"/>
        <charset val="238"/>
        <scheme val="minor"/>
      </rPr>
      <t>Potisk:</t>
    </r>
    <r>
      <rPr>
        <sz val="11"/>
        <color theme="1"/>
        <rFont val="Calibri"/>
        <family val="2"/>
        <charset val="238"/>
        <scheme val="minor"/>
      </rPr>
      <t xml:space="preserve">
Laser: logo ZČU + text "ZCU.CZ"
Grafické podklady budou dodány vítěznému dodavateli.</t>
    </r>
  </si>
  <si>
    <r>
      <t xml:space="preserve">Plastové sluneční brýle.
UV ochrana min. 400. 
Matný povrch, transparentní obroučky.
Modré nožičky, modré metalické čočky.
</t>
    </r>
    <r>
      <rPr>
        <b/>
        <sz val="11"/>
        <color theme="1"/>
        <rFont val="Calibri"/>
        <family val="2"/>
        <charset val="238"/>
        <scheme val="minor"/>
      </rPr>
      <t xml:space="preserve">Potisk </t>
    </r>
    <r>
      <rPr>
        <sz val="11"/>
        <color theme="1"/>
        <rFont val="Calibri"/>
        <family val="2"/>
        <charset val="238"/>
        <scheme val="minor"/>
      </rPr>
      <t>z boku na levé nožičce (bílá/světle šedá/stříbrná): logo ZČU a text "ZCU.CZ"
Grafické podklady budou dodány vítěznému dodavateli.</t>
    </r>
  </si>
  <si>
    <r>
      <t xml:space="preserve">Placka 44 mm - spínací špendlík; </t>
    </r>
    <r>
      <rPr>
        <b/>
        <sz val="11"/>
        <color theme="1"/>
        <rFont val="Calibri"/>
        <family val="2"/>
        <charset val="238"/>
        <scheme val="minor"/>
      </rPr>
      <t>celoplošný barevný potisk</t>
    </r>
    <r>
      <rPr>
        <sz val="11"/>
        <color theme="1"/>
        <rFont val="Calibri"/>
        <family val="2"/>
        <charset val="238"/>
        <scheme val="minor"/>
      </rPr>
      <t>.
Grafické podklady budou dodány vítěznému dodavateli.</t>
    </r>
  </si>
  <si>
    <r>
      <t xml:space="preserve">Papírová taška z recyklovaného papíru (min. 50 % recyklovaný papír), tmavě modrá.
Kroucená ucha. Gramáž: min. 90 g/m²
Rozměry na formát A4 - min. 22 x 10 x 31 cm.
</t>
    </r>
    <r>
      <rPr>
        <b/>
        <sz val="11"/>
        <color theme="1"/>
        <rFont val="Calibri"/>
        <family val="2"/>
        <charset val="238"/>
        <scheme val="minor"/>
      </rPr>
      <t xml:space="preserve">
Potisk:</t>
    </r>
    <r>
      <rPr>
        <sz val="11"/>
        <color theme="1"/>
        <rFont val="Calibri"/>
        <family val="2"/>
        <charset val="238"/>
        <scheme val="minor"/>
      </rPr>
      <t xml:space="preserve"> logo ZČU s logotypem v bílé barvě,
min. o velikosti 3x6 cm.
Grafické podklady budou dodány vítěznému dodavateli.</t>
    </r>
  </si>
  <si>
    <r>
      <t xml:space="preserve">LED svítilna s klíčenkou na šňůrce.
Včetně baterií.
Materiál: ABS. Barva: modrá.
Rozměry: Ø 1,3 x 6,3 cm +/- 2 mm.
</t>
    </r>
    <r>
      <rPr>
        <b/>
        <sz val="11"/>
        <color theme="1"/>
        <rFont val="Calibri"/>
        <family val="2"/>
        <charset val="238"/>
        <scheme val="minor"/>
      </rPr>
      <t xml:space="preserve">
Potisk:</t>
    </r>
    <r>
      <rPr>
        <sz val="11"/>
        <color theme="1"/>
        <rFont val="Calibri"/>
        <family val="2"/>
        <charset val="238"/>
        <scheme val="minor"/>
      </rPr>
      <t xml:space="preserve">
Laser: logo ZČU + text "ZCU.CZ"; 
při rozsvícení svítilny podsvícené logo.
Grafické podklady budou dodány vítěznému dodavateli.</t>
    </r>
  </si>
  <si>
    <r>
      <t xml:space="preserve">Přírodní balzám na rty. 
V kulatém obalu s metalickým vzhledem. 
Dermatologicky testováno. 
Ochranný faktor min. SPF 15. 
Doba upotřebitelnosti min. 9 měsíců od dodání zboží.
Průměr koule: 3,5-4 cm
</t>
    </r>
    <r>
      <rPr>
        <b/>
        <sz val="11"/>
        <color theme="1"/>
        <rFont val="Calibri"/>
        <family val="2"/>
        <charset val="238"/>
        <scheme val="minor"/>
      </rPr>
      <t xml:space="preserve">Potisk: </t>
    </r>
    <r>
      <rPr>
        <sz val="11"/>
        <color theme="1"/>
        <rFont val="Calibri"/>
        <family val="2"/>
        <charset val="238"/>
        <scheme val="minor"/>
      </rPr>
      <t>tampontisk – logo ZČU (bez logotypu) a nápis „ZCU.CZ“ - dle přiloženého obrázku. Barva potisku: šedá 
Grafické podklady budou dodány vítěznému dodavateli.</t>
    </r>
  </si>
  <si>
    <r>
      <t xml:space="preserve">Kovové kuličkové pero s klipem a pogumovaným "soft touch" povrchem, se dvěma dělícími proužky. 
Kuličková náplň modré barvy.
Rozměry cca: průměr 1 x 14 cm (+/- 2 mm).
</t>
    </r>
    <r>
      <rPr>
        <b/>
        <sz val="11"/>
        <color theme="1"/>
        <rFont val="Calibri"/>
        <family val="2"/>
        <charset val="238"/>
        <scheme val="minor"/>
      </rPr>
      <t>Potisk:</t>
    </r>
    <r>
      <rPr>
        <sz val="11"/>
        <color theme="1"/>
        <rFont val="Calibri"/>
        <family val="2"/>
        <charset val="238"/>
        <scheme val="minor"/>
      </rPr>
      <t xml:space="preserve"> LOGO ZČU + text "ZÁPADOČESKÁ UNIVERZITA V PLZNI"
</t>
    </r>
    <r>
      <rPr>
        <b/>
        <sz val="11"/>
        <color theme="1"/>
        <rFont val="Calibri"/>
        <family val="2"/>
        <charset val="238"/>
        <scheme val="minor"/>
      </rPr>
      <t>Mix barev: počty k jednotlivým barvám viz níže</t>
    </r>
    <r>
      <rPr>
        <sz val="11"/>
        <color theme="1"/>
        <rFont val="Calibri"/>
        <family val="2"/>
        <charset val="238"/>
        <scheme val="minor"/>
      </rPr>
      <t xml:space="preserve">
160 ks Tmavě zelená
250 ks Světle zelená
250 ks Žlutá
60 ks Červená
210 ks Bordo
250 ks Tyrkysová
250 ks Světle modrá
150 ks Oranžová
470 ks Tmavě modrá.</t>
    </r>
  </si>
  <si>
    <r>
      <t xml:space="preserve">Min. 50 listů z ofsetového kancelářského papíru min. 80g, na zadní straně kartonová podložka. Lepená vazba.
</t>
    </r>
    <r>
      <rPr>
        <b/>
        <sz val="11"/>
        <color theme="1"/>
        <rFont val="Calibri"/>
        <family val="2"/>
        <charset val="238"/>
        <scheme val="minor"/>
      </rPr>
      <t xml:space="preserve">
Potisk:</t>
    </r>
    <r>
      <rPr>
        <sz val="11"/>
        <color theme="1"/>
        <rFont val="Calibri"/>
        <family val="2"/>
        <charset val="238"/>
        <scheme val="minor"/>
      </rPr>
      <t xml:space="preserve"> v záhlaví logo s českým logotypem, v zápatí barevné trojúhelníky v barvách fakult (10 barev). 
Grafika bude zaslána vítěznému dodavateli.</t>
    </r>
  </si>
  <si>
    <r>
      <t xml:space="preserve">Min. 50 listů z ofsetového kancelářského papíru min. 80g, na zadní straně kartonová podložka. Lepená vazba.
</t>
    </r>
    <r>
      <rPr>
        <b/>
        <sz val="11"/>
        <color theme="1"/>
        <rFont val="Calibri"/>
        <family val="2"/>
        <charset val="238"/>
        <scheme val="minor"/>
      </rPr>
      <t xml:space="preserve">Potisk: </t>
    </r>
    <r>
      <rPr>
        <sz val="11"/>
        <color theme="1"/>
        <rFont val="Calibri"/>
        <family val="2"/>
        <charset val="238"/>
        <scheme val="minor"/>
      </rPr>
      <t>v záhlaví logo s českým logotypem, v zápatí barevné trojúhelníky v barvách fakult (10 barev). 
Grafika bude zaslána vítěznému dodavateli.</t>
    </r>
  </si>
  <si>
    <t>Požadavek na dodání produktové karty  jako součást nabídky k ověření splnění zadané specifikace.</t>
  </si>
  <si>
    <r>
      <t xml:space="preserve">Čisticí hadřík z RPET mikrovlákna.
Vhodný pro čištění brýlí, mobilních telefonů, počítačových obrazovek apod. 
Min. rozměry 13x13 cm.
</t>
    </r>
    <r>
      <rPr>
        <b/>
        <sz val="11"/>
        <color theme="1"/>
        <rFont val="Calibri"/>
        <family val="2"/>
        <charset val="238"/>
        <scheme val="minor"/>
      </rPr>
      <t>Celoplošný potisk</t>
    </r>
    <r>
      <rPr>
        <sz val="11"/>
        <color theme="1"/>
        <rFont val="Calibri"/>
        <family val="2"/>
        <charset val="238"/>
        <scheme val="minor"/>
      </rPr>
      <t xml:space="preserve"> - digitální transfer </t>
    </r>
    <r>
      <rPr>
        <sz val="11"/>
        <color rgb="FF0000CC"/>
        <rFont val="Calibri"/>
        <family val="2"/>
        <charset val="238"/>
        <scheme val="minor"/>
      </rPr>
      <t>/ sublimační tisk</t>
    </r>
    <r>
      <rPr>
        <sz val="11"/>
        <color theme="1"/>
        <rFont val="Calibri"/>
        <family val="2"/>
        <charset val="238"/>
        <scheme val="minor"/>
      </rPr>
      <t xml:space="preserve"> - barvy fakult.
Grafické podklady budou dodány vítěznému dodavateli.</t>
    </r>
  </si>
  <si>
    <r>
      <t xml:space="preserve">Čisticí hadřík z RPET mikrovlákna.
Vhodný pro čištění brýlí, mobilních telefonů, počítačových obrazovek apod. 
Min. rozměry 13x13 cm.
</t>
    </r>
    <r>
      <rPr>
        <b/>
        <sz val="11"/>
        <color theme="1"/>
        <rFont val="Calibri"/>
        <family val="2"/>
        <charset val="238"/>
        <scheme val="minor"/>
      </rPr>
      <t xml:space="preserve">Celoplošný potisk </t>
    </r>
    <r>
      <rPr>
        <sz val="11"/>
        <color theme="1"/>
        <rFont val="Calibri"/>
        <family val="2"/>
        <charset val="238"/>
        <scheme val="minor"/>
      </rPr>
      <t>- digitální transfer</t>
    </r>
    <r>
      <rPr>
        <sz val="11"/>
        <color rgb="FF0000CC"/>
        <rFont val="Calibri"/>
        <family val="2"/>
        <charset val="238"/>
        <scheme val="minor"/>
      </rPr>
      <t xml:space="preserve"> / sublimační tisk</t>
    </r>
    <r>
      <rPr>
        <sz val="11"/>
        <color theme="1"/>
        <rFont val="Calibri"/>
        <family val="2"/>
        <charset val="238"/>
        <scheme val="minor"/>
      </rPr>
      <t>.
Grafické podklady budou dodány vítěznému dodavateli.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</si>
</sst>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_-* #,##0.00\ &quot;Kč&quot;_-;\-* #,##0.00\ &quot;Kč&quot;_-;_-* &quot; &quot;??,_-;_-@_-"/>
  </numFmts>
  <fonts count="29"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4"/>
      <color theme="1"/>
      <name val="Calibri"/>
      <family val="2"/>
      <charset val="238"/>
      <scheme val="minor"/>
    </font>
    <font>
      <sz val="11"/>
      <name val="Calibri"/>
      <family val="2"/>
      <charset val="238"/>
      <scheme val="minor"/>
    </font>
    <font>
      <b/>
      <sz val="11"/>
      <color theme="1"/>
      <name val="Calibri"/>
      <family val="2"/>
      <charset val="238"/>
      <scheme val="minor"/>
    </font>
    <font>
      <sz val="13"/>
      <color theme="1"/>
      <name val="Calibri"/>
      <family val="2"/>
      <charset val="238"/>
      <scheme val="minor"/>
    </font>
    <font>
      <sz val="12"/>
      <color indexed="2"/>
      <name val="Calibri"/>
      <family val="2"/>
      <charset val="238"/>
      <scheme val="minor"/>
    </font>
    <font>
      <sz val="11"/>
      <color indexed="2"/>
      <name val="Calibri"/>
      <family val="2"/>
      <charset val="238"/>
      <scheme val="minor"/>
    </font>
    <font>
      <b/>
      <sz val="11"/>
      <name val="Calibri"/>
      <family val="2"/>
      <charset val="238"/>
      <scheme val="minor"/>
    </font>
    <font>
      <sz val="12"/>
      <color theme="1"/>
      <name val="Calibri"/>
      <family val="2"/>
      <charset val="238"/>
      <scheme val="minor"/>
    </font>
    <font>
      <sz val="11"/>
      <color theme="1"/>
      <name val="Calibri"/>
      <family val="2"/>
      <charset val="238"/>
      <scheme val="minor"/>
    </font>
    <font>
      <b/>
      <sz val="12"/>
      <color theme="1"/>
      <name val="Calibri"/>
      <family val="2"/>
      <charset val="238"/>
      <scheme val="minor"/>
    </font>
    <font>
      <sz val="10"/>
      <name val="Arial"/>
      <family val="2"/>
      <charset val="238"/>
    </font>
    <font>
      <sz val="7"/>
      <color theme="1"/>
      <name val="Calibri"/>
      <family val="2"/>
      <charset val="238"/>
      <scheme val="minor"/>
    </font>
    <font>
      <sz val="8"/>
      <color theme="1"/>
      <name val="Calibri"/>
      <family val="2"/>
      <charset val="238"/>
      <scheme val="minor"/>
    </font>
    <font>
      <sz val="7"/>
      <name val="Calibri"/>
      <family val="2"/>
      <charset val="238"/>
      <scheme val="minor"/>
    </font>
    <font>
      <b/>
      <sz val="11"/>
      <color indexed="64"/>
      <name val="Calibri"/>
      <family val="2"/>
      <charset val="238"/>
    </font>
    <font>
      <sz val="11"/>
      <color rgb="FF0000CC"/>
      <name val="Calibri"/>
      <family val="2"/>
      <charset val="238"/>
      <scheme val="minor"/>
    </font>
  </fonts>
  <fills count="6">
    <fill>
      <patternFill patternType="none"/>
    </fill>
    <fill>
      <patternFill patternType="gray125"/>
    </fill>
    <fill>
      <patternFill patternType="solid">
        <fgColor rgb="FF85FFBC"/>
        <bgColor indexed="64"/>
      </patternFill>
    </fill>
    <fill>
      <patternFill patternType="solid">
        <fgColor rgb="FFC9F1FF"/>
        <bgColor indexed="64"/>
      </patternFill>
    </fill>
    <fill>
      <patternFill patternType="solid">
        <fgColor rgb="FFFFFFB7"/>
        <bgColor indexed="64"/>
      </patternFill>
    </fill>
    <fill>
      <patternFill patternType="solid">
        <fgColor rgb="FFDDE9F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6">
    <xf numFmtId="0" fontId="0" fillId="0" borderId="0"/>
    <xf numFmtId="0" fontId="21" fillId="0" borderId="0"/>
    <xf numFmtId="0" fontId="12" fillId="0" borderId="0"/>
    <xf numFmtId="0" fontId="12" fillId="0" borderId="0"/>
    <xf numFmtId="0" fontId="23" fillId="0" borderId="0"/>
    <xf numFmtId="0" fontId="23" fillId="0" borderId="0"/>
  </cellStyleXfs>
  <cellXfs count="106">
    <xf numFmtId="0" fontId="0" fillId="0" borderId="0" xfId="0"/>
    <xf numFmtId="0" fontId="0" fillId="0" borderId="0" xfId="0" applyProtection="1"/>
    <xf numFmtId="0" fontId="22" fillId="2" borderId="0" xfId="0" applyFont="1" applyFill="1" applyAlignment="1" applyProtection="1">
      <alignment horizontal="left" vertical="center" wrapText="1"/>
    </xf>
    <xf numFmtId="0" fontId="22" fillId="2" borderId="0" xfId="0" applyFont="1" applyFill="1" applyAlignment="1" applyProtection="1">
      <alignment horizontal="left" vertical="center"/>
    </xf>
    <xf numFmtId="49" fontId="0" fillId="0" borderId="0" xfId="0" applyNumberFormat="1" applyAlignment="1" applyProtection="1">
      <alignment horizontal="center" vertical="top" wrapText="1"/>
    </xf>
    <xf numFmtId="49" fontId="0" fillId="0" borderId="0" xfId="0" applyNumberFormat="1" applyAlignment="1" applyProtection="1">
      <alignment vertical="top" wrapText="1"/>
    </xf>
    <xf numFmtId="0" fontId="0" fillId="0" borderId="0" xfId="0" applyAlignment="1" applyProtection="1">
      <alignment wrapText="1"/>
    </xf>
    <xf numFmtId="0" fontId="13" fillId="0" borderId="0" xfId="0" applyFont="1" applyAlignment="1" applyProtection="1">
      <alignment vertical="center"/>
    </xf>
    <xf numFmtId="0" fontId="14" fillId="0" borderId="0" xfId="0" applyFont="1" applyAlignment="1" applyProtection="1">
      <alignment horizontal="center" vertical="top" wrapText="1"/>
    </xf>
    <xf numFmtId="0" fontId="0" fillId="0" borderId="0" xfId="0" applyAlignment="1" applyProtection="1">
      <alignment vertical="top" wrapText="1"/>
    </xf>
    <xf numFmtId="0" fontId="15" fillId="0" borderId="0" xfId="0" applyFont="1" applyAlignment="1" applyProtection="1">
      <alignment vertical="center"/>
    </xf>
    <xf numFmtId="0" fontId="16" fillId="0" borderId="0" xfId="0" applyFont="1" applyAlignment="1" applyProtection="1">
      <alignment vertical="center"/>
    </xf>
    <xf numFmtId="0" fontId="16" fillId="0" borderId="0" xfId="0" applyFont="1" applyAlignment="1" applyProtection="1">
      <alignment vertical="center" wrapText="1"/>
    </xf>
    <xf numFmtId="0" fontId="0" fillId="0" borderId="1" xfId="0" applyBorder="1" applyProtection="1"/>
    <xf numFmtId="0" fontId="0" fillId="0" borderId="0" xfId="0" applyAlignment="1" applyProtection="1">
      <alignment horizontal="left" vertical="center" wrapText="1" indent="1"/>
    </xf>
    <xf numFmtId="0" fontId="15" fillId="0" borderId="0" xfId="0" applyFont="1" applyAlignment="1" applyProtection="1">
      <alignment horizontal="left" vertical="center" wrapText="1"/>
    </xf>
    <xf numFmtId="0" fontId="17" fillId="0" borderId="0" xfId="0" applyFont="1" applyAlignment="1" applyProtection="1">
      <alignment vertical="center" wrapText="1"/>
    </xf>
    <xf numFmtId="0" fontId="20" fillId="0" borderId="0" xfId="0" applyFont="1" applyAlignment="1" applyProtection="1">
      <alignment vertical="top" wrapText="1"/>
    </xf>
    <xf numFmtId="0" fontId="0" fillId="4" borderId="1" xfId="0" applyFill="1" applyBorder="1" applyProtection="1"/>
    <xf numFmtId="0" fontId="0" fillId="0" borderId="0" xfId="0" applyAlignment="1" applyProtection="1">
      <alignment horizontal="left" vertical="top" indent="1"/>
    </xf>
    <xf numFmtId="0" fontId="24" fillId="0" borderId="0" xfId="0" applyFont="1" applyAlignment="1" applyProtection="1">
      <alignment horizontal="center" vertical="center"/>
    </xf>
    <xf numFmtId="0" fontId="18" fillId="0" borderId="0" xfId="0" applyFont="1" applyAlignment="1" applyProtection="1">
      <alignment vertical="center"/>
    </xf>
    <xf numFmtId="0" fontId="26" fillId="0" borderId="0" xfId="0" applyFont="1" applyAlignment="1" applyProtection="1">
      <alignment horizontal="left" vertical="center" wrapText="1" indent="1"/>
    </xf>
    <xf numFmtId="0" fontId="0" fillId="0" borderId="0" xfId="0" applyAlignment="1" applyProtection="1">
      <alignment horizontal="center" vertical="top" wrapText="1"/>
    </xf>
    <xf numFmtId="0" fontId="0" fillId="0" borderId="0" xfId="0" applyAlignment="1" applyProtection="1">
      <alignment horizontal="right" vertical="center" indent="1"/>
    </xf>
    <xf numFmtId="0" fontId="15" fillId="4"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9" fillId="2" borderId="7" xfId="0" applyFont="1" applyFill="1" applyBorder="1" applyAlignment="1" applyProtection="1">
      <alignment horizontal="center" vertical="center" textRotation="90" wrapText="1"/>
    </xf>
    <xf numFmtId="0" fontId="19" fillId="5" borderId="8" xfId="0" applyFont="1" applyFill="1" applyBorder="1" applyAlignment="1" applyProtection="1">
      <alignment horizontal="center" vertical="center" wrapText="1"/>
    </xf>
    <xf numFmtId="0" fontId="15" fillId="4" borderId="8" xfId="0"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wrapText="1"/>
    </xf>
    <xf numFmtId="164" fontId="0" fillId="0" borderId="0" xfId="0" applyNumberFormat="1" applyProtection="1"/>
    <xf numFmtId="3" fontId="0" fillId="2" borderId="13" xfId="0" applyNumberFormat="1" applyFill="1" applyBorder="1" applyAlignment="1" applyProtection="1">
      <alignment horizontal="center" vertical="center" wrapText="1"/>
    </xf>
    <xf numFmtId="0" fontId="5" fillId="3" borderId="14" xfId="0" applyFont="1" applyFill="1" applyBorder="1" applyAlignment="1" applyProtection="1">
      <alignment horizontal="left" vertical="center" wrapText="1" indent="1"/>
    </xf>
    <xf numFmtId="3" fontId="0" fillId="3" borderId="14" xfId="0" applyNumberFormat="1"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4" fillId="3" borderId="14" xfId="0" applyFont="1" applyFill="1" applyBorder="1" applyAlignment="1" applyProtection="1">
      <alignment horizontal="left" vertical="center" wrapText="1" indent="1"/>
    </xf>
    <xf numFmtId="0" fontId="10" fillId="3" borderId="14" xfId="0" applyFont="1" applyFill="1" applyBorder="1" applyAlignment="1" applyProtection="1">
      <alignment horizontal="left" vertical="center" wrapText="1" indent="1"/>
    </xf>
    <xf numFmtId="164" fontId="0" fillId="0" borderId="14" xfId="0" applyNumberFormat="1" applyBorder="1" applyAlignment="1" applyProtection="1">
      <alignment horizontal="right" vertical="center" indent="1"/>
    </xf>
    <xf numFmtId="164" fontId="0" fillId="3" borderId="14" xfId="0" applyNumberFormat="1" applyFill="1" applyBorder="1" applyAlignment="1" applyProtection="1">
      <alignment horizontal="right" vertical="center" indent="1"/>
    </xf>
    <xf numFmtId="165" fontId="0" fillId="0" borderId="14" xfId="0" applyNumberFormat="1" applyBorder="1" applyAlignment="1" applyProtection="1">
      <alignment horizontal="right" vertical="center" indent="1"/>
    </xf>
    <xf numFmtId="0" fontId="0" fillId="0" borderId="14" xfId="0" applyBorder="1" applyAlignment="1" applyProtection="1">
      <alignment horizontal="center" vertical="center"/>
    </xf>
    <xf numFmtId="0" fontId="5" fillId="3" borderId="2"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1" fontId="19" fillId="3" borderId="2" xfId="0" applyNumberFormat="1"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3" fontId="0" fillId="2" borderId="15" xfId="0" applyNumberFormat="1" applyFill="1" applyBorder="1" applyAlignment="1" applyProtection="1">
      <alignment horizontal="center" vertical="center" wrapText="1"/>
    </xf>
    <xf numFmtId="0" fontId="2" fillId="3" borderId="16" xfId="0" applyFont="1" applyFill="1" applyBorder="1" applyAlignment="1" applyProtection="1">
      <alignment horizontal="left" vertical="center" wrapText="1" indent="1"/>
    </xf>
    <xf numFmtId="3" fontId="0" fillId="3" borderId="16" xfId="0" applyNumberFormat="1" applyFill="1" applyBorder="1" applyAlignment="1" applyProtection="1">
      <alignment horizontal="center" vertical="center" wrapText="1"/>
    </xf>
    <xf numFmtId="0" fontId="0" fillId="3" borderId="16" xfId="0" applyFill="1" applyBorder="1" applyAlignment="1" applyProtection="1">
      <alignment horizontal="center" vertical="center" wrapText="1"/>
    </xf>
    <xf numFmtId="0" fontId="3" fillId="3" borderId="16" xfId="0" applyFont="1" applyFill="1" applyBorder="1" applyAlignment="1" applyProtection="1">
      <alignment horizontal="left" vertical="center" wrapText="1" indent="1"/>
    </xf>
    <xf numFmtId="0" fontId="10" fillId="3" borderId="16" xfId="0" applyFont="1" applyFill="1" applyBorder="1" applyAlignment="1" applyProtection="1">
      <alignment horizontal="left" vertical="center" wrapText="1" indent="1"/>
    </xf>
    <xf numFmtId="164" fontId="0" fillId="0" borderId="16" xfId="0" applyNumberFormat="1" applyBorder="1" applyAlignment="1" applyProtection="1">
      <alignment horizontal="right" vertical="center" indent="1"/>
    </xf>
    <xf numFmtId="164" fontId="0" fillId="3" borderId="16" xfId="0" applyNumberFormat="1" applyFill="1" applyBorder="1" applyAlignment="1" applyProtection="1">
      <alignment horizontal="right" vertical="center" indent="1"/>
    </xf>
    <xf numFmtId="165" fontId="0" fillId="0" borderId="16" xfId="0" applyNumberFormat="1" applyBorder="1" applyAlignment="1" applyProtection="1">
      <alignment horizontal="right" vertical="center" indent="1"/>
    </xf>
    <xf numFmtId="0" fontId="0" fillId="0" borderId="16" xfId="0" applyBorder="1" applyAlignment="1" applyProtection="1">
      <alignment horizontal="center" vertical="center"/>
    </xf>
    <xf numFmtId="0" fontId="5" fillId="3" borderId="12"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1" fontId="19" fillId="3" borderId="12" xfId="0" applyNumberFormat="1"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wrapText="1"/>
    </xf>
    <xf numFmtId="0" fontId="8" fillId="3" borderId="16" xfId="0" applyFont="1" applyFill="1" applyBorder="1" applyAlignment="1" applyProtection="1">
      <alignment horizontal="left" vertical="center" wrapText="1" indent="1"/>
    </xf>
    <xf numFmtId="0" fontId="4" fillId="3" borderId="16" xfId="0" applyFont="1" applyFill="1" applyBorder="1" applyAlignment="1" applyProtection="1">
      <alignment horizontal="left" vertical="center" wrapText="1" indent="1"/>
    </xf>
    <xf numFmtId="3" fontId="0" fillId="2" borderId="9" xfId="0" applyNumberFormat="1" applyFill="1" applyBorder="1" applyAlignment="1" applyProtection="1">
      <alignment horizontal="center" vertical="center" wrapText="1"/>
    </xf>
    <xf numFmtId="0" fontId="7" fillId="3" borderId="10" xfId="0" applyFont="1" applyFill="1" applyBorder="1" applyAlignment="1" applyProtection="1">
      <alignment horizontal="left" vertical="center" wrapText="1" indent="1"/>
    </xf>
    <xf numFmtId="3" fontId="0" fillId="3" borderId="10" xfId="0" applyNumberFormat="1" applyFill="1" applyBorder="1" applyAlignment="1" applyProtection="1">
      <alignment horizontal="center" vertical="center" wrapText="1"/>
    </xf>
    <xf numFmtId="0" fontId="0" fillId="3" borderId="10" xfId="0" applyFill="1" applyBorder="1" applyAlignment="1" applyProtection="1">
      <alignment horizontal="center" vertical="center" wrapText="1"/>
    </xf>
    <xf numFmtId="0" fontId="4" fillId="3" borderId="10" xfId="0" applyFont="1" applyFill="1" applyBorder="1" applyAlignment="1" applyProtection="1">
      <alignment horizontal="left" vertical="center" wrapText="1" indent="1"/>
    </xf>
    <xf numFmtId="0" fontId="10" fillId="3" borderId="10" xfId="0" applyFont="1" applyFill="1" applyBorder="1" applyAlignment="1" applyProtection="1">
      <alignment horizontal="left" vertical="center" wrapText="1" indent="1"/>
    </xf>
    <xf numFmtId="164" fontId="0" fillId="0" borderId="10" xfId="0" applyNumberFormat="1" applyBorder="1" applyAlignment="1" applyProtection="1">
      <alignment horizontal="right" vertical="center" indent="1"/>
    </xf>
    <xf numFmtId="164" fontId="0" fillId="3" borderId="10" xfId="0" applyNumberFormat="1" applyFill="1" applyBorder="1" applyAlignment="1" applyProtection="1">
      <alignment horizontal="right" vertical="center" indent="1"/>
    </xf>
    <xf numFmtId="165" fontId="0" fillId="0" borderId="10" xfId="0" applyNumberFormat="1" applyBorder="1" applyAlignment="1" applyProtection="1">
      <alignment horizontal="right" vertical="center" indent="1"/>
    </xf>
    <xf numFmtId="0" fontId="0" fillId="0" borderId="10" xfId="0" applyBorder="1" applyAlignment="1" applyProtection="1">
      <alignment horizontal="center" vertical="center"/>
    </xf>
    <xf numFmtId="0" fontId="5" fillId="3" borderId="11"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1" fontId="19" fillId="3" borderId="11" xfId="0" applyNumberFormat="1"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xf>
    <xf numFmtId="0" fontId="0" fillId="0" borderId="6" xfId="0" applyBorder="1" applyProtection="1"/>
    <xf numFmtId="0" fontId="15" fillId="0" borderId="0" xfId="0" applyFont="1" applyAlignment="1" applyProtection="1">
      <alignment horizontal="left" vertical="center" wrapText="1"/>
    </xf>
    <xf numFmtId="164" fontId="0" fillId="0" borderId="0" xfId="0" applyNumberFormat="1" applyAlignment="1" applyProtection="1">
      <alignment horizontal="right" vertical="center" indent="1"/>
    </xf>
    <xf numFmtId="0" fontId="19" fillId="5" borderId="3"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wrapText="1"/>
    </xf>
    <xf numFmtId="0" fontId="0" fillId="5" borderId="4" xfId="0" applyFill="1" applyBorder="1" applyAlignment="1" applyProtection="1">
      <alignment vertical="center" wrapText="1"/>
    </xf>
    <xf numFmtId="0" fontId="0" fillId="5" borderId="5" xfId="0" applyFill="1" applyBorder="1" applyAlignment="1" applyProtection="1">
      <alignment vertical="center" wrapText="1"/>
    </xf>
    <xf numFmtId="0" fontId="25" fillId="0" borderId="0" xfId="0" applyFont="1" applyAlignment="1" applyProtection="1">
      <alignment horizontal="center" vertical="center"/>
    </xf>
    <xf numFmtId="0" fontId="0" fillId="0" borderId="0" xfId="0" applyAlignment="1" applyProtection="1">
      <alignment horizontal="right" vertical="center" wrapText="1"/>
    </xf>
    <xf numFmtId="0" fontId="19" fillId="0" borderId="0" xfId="0" applyFont="1" applyAlignment="1" applyProtection="1">
      <alignment horizontal="left" vertical="center" wrapText="1"/>
    </xf>
    <xf numFmtId="0" fontId="19" fillId="0" borderId="0" xfId="0" applyFont="1" applyAlignment="1" applyProtection="1">
      <alignment horizontal="left" vertical="center" wrapText="1"/>
    </xf>
    <xf numFmtId="164" fontId="20" fillId="0" borderId="0" xfId="0" applyNumberFormat="1" applyFont="1" applyAlignment="1" applyProtection="1">
      <alignment horizontal="right" vertical="center" indent="1"/>
    </xf>
    <xf numFmtId="164" fontId="13" fillId="0" borderId="3" xfId="0" applyNumberFormat="1" applyFont="1" applyBorder="1" applyAlignment="1" applyProtection="1">
      <alignment horizontal="center" vertical="center"/>
    </xf>
    <xf numFmtId="164" fontId="13" fillId="0" borderId="4" xfId="0" applyNumberFormat="1" applyFont="1" applyBorder="1" applyAlignment="1" applyProtection="1">
      <alignment horizontal="center" vertical="center"/>
    </xf>
    <xf numFmtId="0" fontId="0" fillId="0" borderId="4" xfId="0" applyBorder="1" applyProtection="1"/>
    <xf numFmtId="0" fontId="0" fillId="0" borderId="5" xfId="0" applyBorder="1" applyProtection="1"/>
    <xf numFmtId="4" fontId="0" fillId="0" borderId="0" xfId="0" applyNumberFormat="1" applyAlignment="1" applyProtection="1">
      <alignment horizontal="center" vertical="top" wrapText="1"/>
    </xf>
    <xf numFmtId="164" fontId="27" fillId="4" borderId="14" xfId="0" applyNumberFormat="1" applyFont="1" applyFill="1" applyBorder="1" applyAlignment="1" applyProtection="1">
      <alignment horizontal="right" vertical="center" wrapText="1" indent="1"/>
      <protection locked="0"/>
    </xf>
    <xf numFmtId="164" fontId="27" fillId="4" borderId="16" xfId="0" applyNumberFormat="1" applyFont="1" applyFill="1" applyBorder="1" applyAlignment="1" applyProtection="1">
      <alignment horizontal="right" vertical="center" wrapText="1" indent="1"/>
      <protection locked="0"/>
    </xf>
    <xf numFmtId="164" fontId="27" fillId="4" borderId="10" xfId="0" applyNumberFormat="1" applyFont="1" applyFill="1" applyBorder="1" applyAlignment="1" applyProtection="1">
      <alignment horizontal="right" vertical="center" wrapText="1" indent="1"/>
      <protection locked="0"/>
    </xf>
  </cellXfs>
  <cellStyles count="6">
    <cellStyle name="Normální" xfId="0" builtinId="0"/>
    <cellStyle name="Normální 2" xfId="4" xr:uid="{00000000-0005-0000-0000-000001000000}"/>
    <cellStyle name="normální 3" xfId="1" xr:uid="{00000000-0005-0000-0000-000001000000}"/>
    <cellStyle name="Normální 3 2" xfId="5" xr:uid="{00000000-0005-0000-0000-000003000000}"/>
    <cellStyle name="normální 3 3" xfId="3" xr:uid="{00000000-0005-0000-0000-000001000000}"/>
    <cellStyle name="Normální 4" xfId="2" xr:uid="{00000000-0005-0000-0000-000030000000}"/>
  </cellStyles>
  <dxfs count="7">
    <dxf>
      <fill>
        <patternFill patternType="solid">
          <fgColor rgb="FF80F29B"/>
          <bgColor rgb="FF80F29B"/>
        </patternFill>
      </fill>
    </dxf>
    <dxf>
      <fill>
        <patternFill patternType="solid">
          <fgColor rgb="FFFF9999"/>
          <bgColor rgb="FFFF9999"/>
        </patternFill>
      </fill>
    </dxf>
    <dxf>
      <fill>
        <patternFill patternType="solid">
          <fgColor rgb="FFFFFFB7"/>
          <bgColor rgb="FFFFFFB7"/>
        </patternFill>
      </fill>
    </dxf>
    <dxf>
      <font>
        <b val="0"/>
        <i val="0"/>
      </font>
    </dxf>
    <dxf>
      <fill>
        <patternFill patternType="solid">
          <fgColor rgb="FFD2FABE"/>
          <bgColor rgb="FFD2FABE"/>
        </patternFill>
      </fill>
    </dxf>
    <dxf>
      <numFmt numFmtId="3" formatCode="#,##0"/>
    </dxf>
    <dxf>
      <numFmt numFmtId="30" formatCode="@"/>
      <fill>
        <patternFill patternType="solid">
          <fgColor rgb="FFFF9F9F"/>
          <bgColor rgb="FFFF9F9F"/>
        </patternFill>
      </fill>
    </dxf>
  </dxfs>
  <tableStyles count="0" defaultTableStyle="TableStyleMedium2" defaultPivotStyle="PivotStyleLight16"/>
  <colors>
    <mruColors>
      <color rgb="FF0000CC"/>
      <color rgb="FF663300"/>
      <color rgb="FFC9F1FF"/>
      <color rgb="FFF9AE8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6</xdr:col>
      <xdr:colOff>859969</xdr:colOff>
      <xdr:row>9</xdr:row>
      <xdr:rowOff>95250</xdr:rowOff>
    </xdr:from>
    <xdr:to>
      <xdr:col>6</xdr:col>
      <xdr:colOff>2476500</xdr:colOff>
      <xdr:row>9</xdr:row>
      <xdr:rowOff>939438</xdr:rowOff>
    </xdr:to>
    <xdr:pic>
      <xdr:nvPicPr>
        <xdr:cNvPr id="2" name="Obrázek 1">
          <a:extLst>
            <a:ext uri="{FF2B5EF4-FFF2-40B4-BE49-F238E27FC236}">
              <a16:creationId xmlns:a16="http://schemas.microsoft.com/office/drawing/2014/main" id="{F0548474-4CE6-41F0-8D09-E30FA69DC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4419" y="6953250"/>
          <a:ext cx="1616531" cy="844188"/>
        </a:xfrm>
        <a:prstGeom prst="rect">
          <a:avLst/>
        </a:prstGeom>
      </xdr:spPr>
    </xdr:pic>
    <xdr:clientData/>
  </xdr:twoCellAnchor>
  <xdr:twoCellAnchor editAs="oneCell">
    <xdr:from>
      <xdr:col>6</xdr:col>
      <xdr:colOff>306158</xdr:colOff>
      <xdr:row>9</xdr:row>
      <xdr:rowOff>1098095</xdr:rowOff>
    </xdr:from>
    <xdr:to>
      <xdr:col>6</xdr:col>
      <xdr:colOff>1346973</xdr:colOff>
      <xdr:row>9</xdr:row>
      <xdr:rowOff>1511752</xdr:rowOff>
    </xdr:to>
    <xdr:pic>
      <xdr:nvPicPr>
        <xdr:cNvPr id="3" name="Obrázek 2">
          <a:extLst>
            <a:ext uri="{FF2B5EF4-FFF2-40B4-BE49-F238E27FC236}">
              <a16:creationId xmlns:a16="http://schemas.microsoft.com/office/drawing/2014/main" id="{018DBDAB-B76D-410C-9D06-6D939D5C7E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50608" y="8699045"/>
          <a:ext cx="1040815" cy="413657"/>
        </a:xfrm>
        <a:prstGeom prst="rect">
          <a:avLst/>
        </a:prstGeom>
      </xdr:spPr>
    </xdr:pic>
    <xdr:clientData/>
  </xdr:twoCellAnchor>
  <xdr:oneCellAnchor>
    <xdr:from>
      <xdr:col>6</xdr:col>
      <xdr:colOff>623204</xdr:colOff>
      <xdr:row>8</xdr:row>
      <xdr:rowOff>125184</xdr:rowOff>
    </xdr:from>
    <xdr:ext cx="1500871" cy="998766"/>
    <xdr:pic>
      <xdr:nvPicPr>
        <xdr:cNvPr id="4" name="image8.jpg">
          <a:extLst>
            <a:ext uri="{FF2B5EF4-FFF2-40B4-BE49-F238E27FC236}">
              <a16:creationId xmlns:a16="http://schemas.microsoft.com/office/drawing/2014/main" id="{D819BD12-A3A8-4231-877B-373E8B373A51}"/>
            </a:ext>
          </a:extLst>
        </xdr:cNvPr>
        <xdr:cNvPicPr preferRelativeResize="0"/>
      </xdr:nvPicPr>
      <xdr:blipFill>
        <a:blip xmlns:r="http://schemas.openxmlformats.org/officeDocument/2006/relationships" r:embed="rId3" cstate="print"/>
        <a:stretch>
          <a:fillRect/>
        </a:stretch>
      </xdr:blipFill>
      <xdr:spPr>
        <a:xfrm>
          <a:off x="13367654" y="5640159"/>
          <a:ext cx="1500871" cy="998766"/>
        </a:xfrm>
        <a:prstGeom prst="rect">
          <a:avLst/>
        </a:prstGeom>
        <a:noFill/>
      </xdr:spPr>
    </xdr:pic>
    <xdr:clientData fLocksWithSheet="0"/>
  </xdr:oneCellAnchor>
  <xdr:twoCellAnchor editAs="oneCell">
    <xdr:from>
      <xdr:col>6</xdr:col>
      <xdr:colOff>666750</xdr:colOff>
      <xdr:row>6</xdr:row>
      <xdr:rowOff>342901</xdr:rowOff>
    </xdr:from>
    <xdr:to>
      <xdr:col>6</xdr:col>
      <xdr:colOff>1990725</xdr:colOff>
      <xdr:row>6</xdr:row>
      <xdr:rowOff>1242603</xdr:rowOff>
    </xdr:to>
    <xdr:pic>
      <xdr:nvPicPr>
        <xdr:cNvPr id="7" name="Obrázek 6">
          <a:extLst>
            <a:ext uri="{FF2B5EF4-FFF2-40B4-BE49-F238E27FC236}">
              <a16:creationId xmlns:a16="http://schemas.microsoft.com/office/drawing/2014/main" id="{CC2CE1DA-E81F-42FC-8A7F-D6B9D411DD1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411200" y="3009901"/>
          <a:ext cx="1323975" cy="899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769242</xdr:colOff>
      <xdr:row>7</xdr:row>
      <xdr:rowOff>142875</xdr:rowOff>
    </xdr:from>
    <xdr:ext cx="1170227" cy="1154964"/>
    <xdr:pic>
      <xdr:nvPicPr>
        <xdr:cNvPr id="8" name="Obrázek 7">
          <a:extLst>
            <a:ext uri="{FF2B5EF4-FFF2-40B4-BE49-F238E27FC236}">
              <a16:creationId xmlns:a16="http://schemas.microsoft.com/office/drawing/2014/main" id="{142AD625-9085-4DC7-AD2B-B10F0DA6D13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513692" y="4438650"/>
          <a:ext cx="1170227" cy="1154964"/>
        </a:xfrm>
        <a:prstGeom prst="rect">
          <a:avLst/>
        </a:prstGeom>
      </xdr:spPr>
    </xdr:pic>
    <xdr:clientData/>
  </xdr:oneCellAnchor>
  <xdr:oneCellAnchor>
    <xdr:from>
      <xdr:col>6</xdr:col>
      <xdr:colOff>676274</xdr:colOff>
      <xdr:row>11</xdr:row>
      <xdr:rowOff>188084</xdr:rowOff>
    </xdr:from>
    <xdr:ext cx="1724025" cy="1240666"/>
    <xdr:pic>
      <xdr:nvPicPr>
        <xdr:cNvPr id="10" name="image5.jpg">
          <a:extLst>
            <a:ext uri="{FF2B5EF4-FFF2-40B4-BE49-F238E27FC236}">
              <a16:creationId xmlns:a16="http://schemas.microsoft.com/office/drawing/2014/main" id="{709327F9-6832-4AF5-9864-3232A1D6A002}"/>
            </a:ext>
          </a:extLst>
        </xdr:cNvPr>
        <xdr:cNvPicPr preferRelativeResize="0"/>
      </xdr:nvPicPr>
      <xdr:blipFill>
        <a:blip xmlns:r="http://schemas.openxmlformats.org/officeDocument/2006/relationships" r:embed="rId6" cstate="print"/>
        <a:stretch>
          <a:fillRect/>
        </a:stretch>
      </xdr:blipFill>
      <xdr:spPr>
        <a:xfrm>
          <a:off x="13420724" y="10760834"/>
          <a:ext cx="1724025" cy="1240666"/>
        </a:xfrm>
        <a:prstGeom prst="rect">
          <a:avLst/>
        </a:prstGeom>
        <a:noFill/>
      </xdr:spPr>
    </xdr:pic>
    <xdr:clientData fLocksWithSheet="0"/>
  </xdr:oneCellAnchor>
  <xdr:twoCellAnchor editAs="oneCell">
    <xdr:from>
      <xdr:col>6</xdr:col>
      <xdr:colOff>957942</xdr:colOff>
      <xdr:row>10</xdr:row>
      <xdr:rowOff>66675</xdr:rowOff>
    </xdr:from>
    <xdr:to>
      <xdr:col>6</xdr:col>
      <xdr:colOff>2085975</xdr:colOff>
      <xdr:row>10</xdr:row>
      <xdr:rowOff>1113752</xdr:rowOff>
    </xdr:to>
    <xdr:pic>
      <xdr:nvPicPr>
        <xdr:cNvPr id="11" name="Obrázek 10" descr="Placka/button s vlastním motivem :: Konotricka.cz">
          <a:extLst>
            <a:ext uri="{FF2B5EF4-FFF2-40B4-BE49-F238E27FC236}">
              <a16:creationId xmlns:a16="http://schemas.microsoft.com/office/drawing/2014/main" id="{E6D007F0-6DC0-4053-B4AD-76F5023765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702392" y="8591550"/>
          <a:ext cx="1128033" cy="1047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679483</xdr:colOff>
      <xdr:row>13</xdr:row>
      <xdr:rowOff>200024</xdr:rowOff>
    </xdr:from>
    <xdr:to>
      <xdr:col>6</xdr:col>
      <xdr:colOff>2168525</xdr:colOff>
      <xdr:row>13</xdr:row>
      <xdr:rowOff>1088987</xdr:rowOff>
    </xdr:to>
    <xdr:pic>
      <xdr:nvPicPr>
        <xdr:cNvPr id="12" name="Obrázek 11">
          <a:extLst>
            <a:ext uri="{FF2B5EF4-FFF2-40B4-BE49-F238E27FC236}">
              <a16:creationId xmlns:a16="http://schemas.microsoft.com/office/drawing/2014/main" id="{97F89B1F-44BB-48FD-9AB9-6881626C2AA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3423933" y="12696824"/>
          <a:ext cx="1489042" cy="888963"/>
        </a:xfrm>
        <a:prstGeom prst="rect">
          <a:avLst/>
        </a:prstGeom>
      </xdr:spPr>
    </xdr:pic>
    <xdr:clientData/>
  </xdr:twoCellAnchor>
  <xdr:twoCellAnchor editAs="oneCell">
    <xdr:from>
      <xdr:col>6</xdr:col>
      <xdr:colOff>815068</xdr:colOff>
      <xdr:row>13</xdr:row>
      <xdr:rowOff>1306286</xdr:rowOff>
    </xdr:from>
    <xdr:to>
      <xdr:col>6</xdr:col>
      <xdr:colOff>1919967</xdr:colOff>
      <xdr:row>13</xdr:row>
      <xdr:rowOff>1745413</xdr:rowOff>
    </xdr:to>
    <xdr:pic>
      <xdr:nvPicPr>
        <xdr:cNvPr id="13" name="Obrázek 12">
          <a:extLst>
            <a:ext uri="{FF2B5EF4-FFF2-40B4-BE49-F238E27FC236}">
              <a16:creationId xmlns:a16="http://schemas.microsoft.com/office/drawing/2014/main" id="{799E8BC3-E2C4-4E03-AE72-9BDC4F4273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59518" y="13803086"/>
          <a:ext cx="1104899" cy="439127"/>
        </a:xfrm>
        <a:prstGeom prst="rect">
          <a:avLst/>
        </a:prstGeom>
      </xdr:spPr>
    </xdr:pic>
    <xdr:clientData/>
  </xdr:twoCellAnchor>
  <xdr:twoCellAnchor editAs="oneCell">
    <xdr:from>
      <xdr:col>6</xdr:col>
      <xdr:colOff>643695</xdr:colOff>
      <xdr:row>12</xdr:row>
      <xdr:rowOff>390524</xdr:rowOff>
    </xdr:from>
    <xdr:to>
      <xdr:col>6</xdr:col>
      <xdr:colOff>2305474</xdr:colOff>
      <xdr:row>12</xdr:row>
      <xdr:rowOff>1619249</xdr:rowOff>
    </xdr:to>
    <xdr:pic>
      <xdr:nvPicPr>
        <xdr:cNvPr id="15" name="Obrázek 14">
          <a:extLst>
            <a:ext uri="{FF2B5EF4-FFF2-40B4-BE49-F238E27FC236}">
              <a16:creationId xmlns:a16="http://schemas.microsoft.com/office/drawing/2014/main" id="{47D760CA-4796-48AA-B573-6A54C3D85353}"/>
            </a:ext>
          </a:extLst>
        </xdr:cNvPr>
        <xdr:cNvPicPr>
          <a:picLocks noChangeAspect="1"/>
        </xdr:cNvPicPr>
      </xdr:nvPicPr>
      <xdr:blipFill>
        <a:blip xmlns:r="http://schemas.openxmlformats.org/officeDocument/2006/relationships" r:embed="rId9"/>
        <a:stretch>
          <a:fillRect/>
        </a:stretch>
      </xdr:blipFill>
      <xdr:spPr>
        <a:xfrm>
          <a:off x="13388145" y="12649199"/>
          <a:ext cx="1661779" cy="1228725"/>
        </a:xfrm>
        <a:prstGeom prst="rect">
          <a:avLst/>
        </a:prstGeom>
      </xdr:spPr>
    </xdr:pic>
    <xdr:clientData/>
  </xdr:twoCellAnchor>
  <xdr:oneCellAnchor>
    <xdr:from>
      <xdr:col>6</xdr:col>
      <xdr:colOff>469447</xdr:colOff>
      <xdr:row>14</xdr:row>
      <xdr:rowOff>190500</xdr:rowOff>
    </xdr:from>
    <xdr:ext cx="1854653" cy="1247775"/>
    <xdr:pic>
      <xdr:nvPicPr>
        <xdr:cNvPr id="24" name="image11.jpg">
          <a:extLst>
            <a:ext uri="{FF2B5EF4-FFF2-40B4-BE49-F238E27FC236}">
              <a16:creationId xmlns:a16="http://schemas.microsoft.com/office/drawing/2014/main" id="{A7EDBA56-3B4E-407E-B9D3-F439246AD7BB}"/>
            </a:ext>
          </a:extLst>
        </xdr:cNvPr>
        <xdr:cNvPicPr preferRelativeResize="0"/>
      </xdr:nvPicPr>
      <xdr:blipFill>
        <a:blip xmlns:r="http://schemas.openxmlformats.org/officeDocument/2006/relationships" r:embed="rId10" cstate="print"/>
        <a:stretch>
          <a:fillRect/>
        </a:stretch>
      </xdr:blipFill>
      <xdr:spPr>
        <a:xfrm>
          <a:off x="13213897" y="14649450"/>
          <a:ext cx="1854653" cy="1247775"/>
        </a:xfrm>
        <a:prstGeom prst="rect">
          <a:avLst/>
        </a:prstGeom>
        <a:noFill/>
      </xdr:spPr>
    </xdr:pic>
    <xdr:clientData fLocksWithSheet="0"/>
  </xdr:oneCellAnchor>
  <xdr:twoCellAnchor editAs="oneCell">
    <xdr:from>
      <xdr:col>6</xdr:col>
      <xdr:colOff>790575</xdr:colOff>
      <xdr:row>14</xdr:row>
      <xdr:rowOff>1622523</xdr:rowOff>
    </xdr:from>
    <xdr:to>
      <xdr:col>6</xdr:col>
      <xdr:colOff>2181527</xdr:colOff>
      <xdr:row>14</xdr:row>
      <xdr:rowOff>3276959</xdr:rowOff>
    </xdr:to>
    <xdr:pic>
      <xdr:nvPicPr>
        <xdr:cNvPr id="28" name="Obrázek 27">
          <a:extLst>
            <a:ext uri="{FF2B5EF4-FFF2-40B4-BE49-F238E27FC236}">
              <a16:creationId xmlns:a16="http://schemas.microsoft.com/office/drawing/2014/main" id="{7D3DEAEB-81A4-4FC9-AF04-614A42DCC3D9}"/>
            </a:ext>
          </a:extLst>
        </xdr:cNvPr>
        <xdr:cNvPicPr>
          <a:picLocks noChangeAspect="1"/>
        </xdr:cNvPicPr>
      </xdr:nvPicPr>
      <xdr:blipFill>
        <a:blip xmlns:r="http://schemas.openxmlformats.org/officeDocument/2006/relationships" r:embed="rId11"/>
        <a:stretch>
          <a:fillRect/>
        </a:stretch>
      </xdr:blipFill>
      <xdr:spPr>
        <a:xfrm>
          <a:off x="13535025" y="16081473"/>
          <a:ext cx="1390952" cy="1654436"/>
        </a:xfrm>
        <a:prstGeom prst="rect">
          <a:avLst/>
        </a:prstGeom>
      </xdr:spPr>
    </xdr:pic>
    <xdr:clientData/>
  </xdr:twoCellAnchor>
  <xdr:oneCellAnchor>
    <xdr:from>
      <xdr:col>6</xdr:col>
      <xdr:colOff>209550</xdr:colOff>
      <xdr:row>15</xdr:row>
      <xdr:rowOff>285750</xdr:rowOff>
    </xdr:from>
    <xdr:ext cx="1428750" cy="971550"/>
    <xdr:pic>
      <xdr:nvPicPr>
        <xdr:cNvPr id="29" name="image1.jpg">
          <a:extLst>
            <a:ext uri="{FF2B5EF4-FFF2-40B4-BE49-F238E27FC236}">
              <a16:creationId xmlns:a16="http://schemas.microsoft.com/office/drawing/2014/main" id="{E605E38C-CEBD-48F3-A0AD-74848B121B22}"/>
            </a:ext>
          </a:extLst>
        </xdr:cNvPr>
        <xdr:cNvPicPr preferRelativeResize="0"/>
      </xdr:nvPicPr>
      <xdr:blipFill>
        <a:blip xmlns:r="http://schemas.openxmlformats.org/officeDocument/2006/relationships" r:embed="rId12" cstate="print"/>
        <a:stretch>
          <a:fillRect/>
        </a:stretch>
      </xdr:blipFill>
      <xdr:spPr>
        <a:xfrm>
          <a:off x="12954000" y="18221325"/>
          <a:ext cx="1428750" cy="971550"/>
        </a:xfrm>
        <a:prstGeom prst="rect">
          <a:avLst/>
        </a:prstGeom>
        <a:noFill/>
      </xdr:spPr>
    </xdr:pic>
    <xdr:clientData fLocksWithSheet="0"/>
  </xdr:oneCellAnchor>
  <xdr:twoCellAnchor editAs="oneCell">
    <xdr:from>
      <xdr:col>6</xdr:col>
      <xdr:colOff>1973592</xdr:colOff>
      <xdr:row>15</xdr:row>
      <xdr:rowOff>157843</xdr:rowOff>
    </xdr:from>
    <xdr:to>
      <xdr:col>6</xdr:col>
      <xdr:colOff>2881300</xdr:colOff>
      <xdr:row>15</xdr:row>
      <xdr:rowOff>1504950</xdr:rowOff>
    </xdr:to>
    <xdr:pic>
      <xdr:nvPicPr>
        <xdr:cNvPr id="30" name="Obrázek 29">
          <a:extLst>
            <a:ext uri="{FF2B5EF4-FFF2-40B4-BE49-F238E27FC236}">
              <a16:creationId xmlns:a16="http://schemas.microsoft.com/office/drawing/2014/main" id="{A4A5C8C3-CE05-48AD-9693-1C91FE0EFCD1}"/>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4718042" y="18093418"/>
          <a:ext cx="907708" cy="1347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1828799</xdr:colOff>
      <xdr:row>16</xdr:row>
      <xdr:rowOff>112850</xdr:rowOff>
    </xdr:from>
    <xdr:to>
      <xdr:col>6</xdr:col>
      <xdr:colOff>2783328</xdr:colOff>
      <xdr:row>16</xdr:row>
      <xdr:rowOff>1529442</xdr:rowOff>
    </xdr:to>
    <xdr:pic>
      <xdr:nvPicPr>
        <xdr:cNvPr id="32" name="Obrázek 31">
          <a:extLst>
            <a:ext uri="{FF2B5EF4-FFF2-40B4-BE49-F238E27FC236}">
              <a16:creationId xmlns:a16="http://schemas.microsoft.com/office/drawing/2014/main" id="{64FF2F3B-0CE5-4E96-AB5C-49A274F7349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4573249" y="19667675"/>
          <a:ext cx="954529" cy="1416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117021</xdr:colOff>
      <xdr:row>16</xdr:row>
      <xdr:rowOff>219075</xdr:rowOff>
    </xdr:from>
    <xdr:ext cx="1454604" cy="1076325"/>
    <xdr:pic>
      <xdr:nvPicPr>
        <xdr:cNvPr id="33" name="image1.jpg">
          <a:extLst>
            <a:ext uri="{FF2B5EF4-FFF2-40B4-BE49-F238E27FC236}">
              <a16:creationId xmlns:a16="http://schemas.microsoft.com/office/drawing/2014/main" id="{DE69AA11-03CA-4806-8F07-ED1BB6CE5489}"/>
            </a:ext>
          </a:extLst>
        </xdr:cNvPr>
        <xdr:cNvPicPr preferRelativeResize="0"/>
      </xdr:nvPicPr>
      <xdr:blipFill>
        <a:blip xmlns:r="http://schemas.openxmlformats.org/officeDocument/2006/relationships" r:embed="rId12" cstate="print"/>
        <a:stretch>
          <a:fillRect/>
        </a:stretch>
      </xdr:blipFill>
      <xdr:spPr>
        <a:xfrm>
          <a:off x="12861471" y="19773900"/>
          <a:ext cx="1454604" cy="1076325"/>
        </a:xfrm>
        <a:prstGeom prst="rect">
          <a:avLst/>
        </a:prstGeom>
        <a:noFill/>
      </xdr:spPr>
    </xdr:pic>
    <xdr:clientData fLocksWithSheet="0"/>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63"/>
  <sheetViews>
    <sheetView tabSelected="1" zoomScale="96" zoomScaleNormal="96" workbookViewId="0">
      <selection activeCell="K10" sqref="K10"/>
    </sheetView>
  </sheetViews>
  <sheetFormatPr defaultRowHeight="15" x14ac:dyDescent="0.25"/>
  <cols>
    <col min="1" max="1" width="1.42578125" style="1" bestFit="1" customWidth="1"/>
    <col min="2" max="2" width="5.5703125" style="1" bestFit="1" customWidth="1"/>
    <col min="3" max="3" width="36" style="5" customWidth="1"/>
    <col min="4" max="4" width="11" style="102" customWidth="1"/>
    <col min="5" max="5" width="12" style="4" customWidth="1"/>
    <col min="6" max="6" width="125.140625" style="5" customWidth="1"/>
    <col min="7" max="7" width="45.28515625" style="5" customWidth="1"/>
    <col min="8" max="8" width="17.7109375" style="5" hidden="1" customWidth="1"/>
    <col min="9" max="9" width="21.7109375" style="1" customWidth="1"/>
    <col min="10" max="10" width="23.7109375" style="1" customWidth="1"/>
    <col min="11" max="11" width="20.5703125" style="1" bestFit="1" customWidth="1"/>
    <col min="12" max="12" width="23.85546875" style="1" customWidth="1"/>
    <col min="13" max="13" width="22.42578125" style="1" customWidth="1"/>
    <col min="14" max="14" width="22" style="1" customWidth="1"/>
    <col min="15" max="15" width="28.28515625" style="1" hidden="1" customWidth="1"/>
    <col min="16" max="16" width="36" style="1" customWidth="1"/>
    <col min="17" max="17" width="31.5703125" style="1" customWidth="1"/>
    <col min="18" max="18" width="35.28515625" style="1" customWidth="1"/>
    <col min="19" max="19" width="28.42578125" style="1" customWidth="1"/>
    <col min="20" max="20" width="11.5703125" style="1" hidden="1" customWidth="1"/>
    <col min="21" max="21" width="29.28515625" style="6" customWidth="1"/>
    <col min="22" max="22" width="8.28515625" style="1" customWidth="1"/>
    <col min="23" max="16384" width="9.140625" style="1"/>
  </cols>
  <sheetData>
    <row r="1" spans="1:21" ht="39.75" customHeight="1" x14ac:dyDescent="0.25">
      <c r="B1" s="2" t="s">
        <v>30</v>
      </c>
      <c r="C1" s="3"/>
      <c r="D1" s="3"/>
    </row>
    <row r="2" spans="1:21" ht="20.100000000000001" customHeight="1" x14ac:dyDescent="0.25">
      <c r="C2" s="1"/>
      <c r="D2" s="7"/>
      <c r="E2" s="8"/>
      <c r="F2" s="9"/>
      <c r="G2" s="9"/>
      <c r="H2" s="9"/>
      <c r="I2" s="9"/>
      <c r="J2" s="9"/>
      <c r="L2" s="10"/>
      <c r="M2" s="11"/>
      <c r="N2" s="11"/>
      <c r="O2" s="11"/>
      <c r="P2" s="11"/>
      <c r="Q2" s="11"/>
      <c r="R2" s="11"/>
      <c r="S2" s="11"/>
      <c r="T2" s="11"/>
      <c r="U2" s="12"/>
    </row>
    <row r="3" spans="1:21" ht="20.100000000000001" customHeight="1" x14ac:dyDescent="0.25">
      <c r="B3" s="13"/>
      <c r="C3" s="14" t="s">
        <v>0</v>
      </c>
      <c r="D3" s="15"/>
      <c r="E3" s="15"/>
      <c r="F3" s="15"/>
      <c r="G3" s="15"/>
      <c r="H3" s="16"/>
      <c r="I3" s="16"/>
      <c r="J3" s="16"/>
      <c r="K3" s="16"/>
      <c r="L3" s="16"/>
      <c r="N3" s="17"/>
      <c r="O3" s="17"/>
      <c r="P3" s="17"/>
    </row>
    <row r="4" spans="1:21" ht="20.100000000000001" customHeight="1" thickBot="1" x14ac:dyDescent="0.3">
      <c r="B4" s="18"/>
      <c r="C4" s="19" t="s">
        <v>1</v>
      </c>
      <c r="D4" s="15"/>
      <c r="E4" s="15"/>
      <c r="F4" s="15"/>
      <c r="G4" s="15"/>
      <c r="H4" s="9"/>
      <c r="I4" s="10"/>
      <c r="J4" s="10"/>
      <c r="L4" s="10"/>
      <c r="R4" s="20"/>
    </row>
    <row r="5" spans="1:21" ht="34.5" customHeight="1" thickBot="1" x14ac:dyDescent="0.3">
      <c r="B5" s="21"/>
      <c r="C5" s="22"/>
      <c r="D5" s="23"/>
      <c r="E5" s="23"/>
      <c r="F5" s="9"/>
      <c r="G5" s="9"/>
      <c r="H5" s="24"/>
      <c r="J5" s="25" t="s">
        <v>2</v>
      </c>
      <c r="U5" s="26"/>
    </row>
    <row r="6" spans="1:21" ht="77.25" customHeight="1" thickTop="1" thickBot="1" x14ac:dyDescent="0.3">
      <c r="B6" s="27" t="s">
        <v>3</v>
      </c>
      <c r="C6" s="28" t="s">
        <v>13</v>
      </c>
      <c r="D6" s="28" t="s">
        <v>4</v>
      </c>
      <c r="E6" s="28" t="s">
        <v>14</v>
      </c>
      <c r="F6" s="28" t="s">
        <v>15</v>
      </c>
      <c r="G6" s="28" t="s">
        <v>25</v>
      </c>
      <c r="H6" s="28" t="s">
        <v>16</v>
      </c>
      <c r="I6" s="28" t="s">
        <v>5</v>
      </c>
      <c r="J6" s="29" t="s">
        <v>6</v>
      </c>
      <c r="K6" s="30" t="s">
        <v>7</v>
      </c>
      <c r="L6" s="30" t="s">
        <v>8</v>
      </c>
      <c r="M6" s="28" t="s">
        <v>17</v>
      </c>
      <c r="N6" s="28" t="s">
        <v>18</v>
      </c>
      <c r="O6" s="28" t="s">
        <v>29</v>
      </c>
      <c r="P6" s="28" t="s">
        <v>19</v>
      </c>
      <c r="Q6" s="30" t="s">
        <v>20</v>
      </c>
      <c r="R6" s="28" t="s">
        <v>21</v>
      </c>
      <c r="S6" s="31" t="s">
        <v>43</v>
      </c>
      <c r="T6" s="28" t="s">
        <v>22</v>
      </c>
      <c r="U6" s="28" t="s">
        <v>23</v>
      </c>
    </row>
    <row r="7" spans="1:21" ht="128.25" customHeight="1" x14ac:dyDescent="0.25">
      <c r="A7" s="32"/>
      <c r="B7" s="33">
        <v>1</v>
      </c>
      <c r="C7" s="34" t="s">
        <v>31</v>
      </c>
      <c r="D7" s="35">
        <v>1000</v>
      </c>
      <c r="E7" s="36" t="s">
        <v>24</v>
      </c>
      <c r="F7" s="37" t="s">
        <v>45</v>
      </c>
      <c r="G7" s="38"/>
      <c r="H7" s="39">
        <f t="shared" ref="H7:H17" si="0">D7*I7</f>
        <v>25000</v>
      </c>
      <c r="I7" s="40">
        <v>25</v>
      </c>
      <c r="J7" s="103"/>
      <c r="K7" s="41">
        <f t="shared" ref="K7" si="1">D7*J7</f>
        <v>0</v>
      </c>
      <c r="L7" s="42" t="str">
        <f t="shared" ref="L7" si="2">IF(ISNUMBER(J7), IF(J7&gt;I7,"NEVYHOVUJE","VYHOVUJE")," ")</f>
        <v xml:space="preserve"> </v>
      </c>
      <c r="M7" s="43" t="s">
        <v>27</v>
      </c>
      <c r="N7" s="44" t="s">
        <v>28</v>
      </c>
      <c r="O7" s="45"/>
      <c r="P7" s="46" t="s">
        <v>54</v>
      </c>
      <c r="Q7" s="43" t="s">
        <v>41</v>
      </c>
      <c r="R7" s="44" t="s">
        <v>44</v>
      </c>
      <c r="S7" s="47" t="s">
        <v>42</v>
      </c>
      <c r="T7" s="48"/>
      <c r="U7" s="49" t="s">
        <v>12</v>
      </c>
    </row>
    <row r="8" spans="1:21" ht="148.5" customHeight="1" x14ac:dyDescent="0.25">
      <c r="A8" s="32"/>
      <c r="B8" s="50">
        <v>2</v>
      </c>
      <c r="C8" s="51" t="s">
        <v>32</v>
      </c>
      <c r="D8" s="52">
        <v>500</v>
      </c>
      <c r="E8" s="53" t="s">
        <v>24</v>
      </c>
      <c r="F8" s="54" t="s">
        <v>55</v>
      </c>
      <c r="G8" s="55"/>
      <c r="H8" s="56">
        <f t="shared" si="0"/>
        <v>12500</v>
      </c>
      <c r="I8" s="57">
        <v>25</v>
      </c>
      <c r="J8" s="104"/>
      <c r="K8" s="58">
        <f t="shared" ref="K8:K16" si="3">D8*J8</f>
        <v>0</v>
      </c>
      <c r="L8" s="59" t="str">
        <f t="shared" ref="L8:L16" si="4">IF(ISNUMBER(J8), IF(J8&gt;I8,"NEVYHOVUJE","VYHOVUJE")," ")</f>
        <v xml:space="preserve"> </v>
      </c>
      <c r="M8" s="60"/>
      <c r="N8" s="61"/>
      <c r="O8" s="62"/>
      <c r="P8" s="63"/>
      <c r="Q8" s="60"/>
      <c r="R8" s="61"/>
      <c r="S8" s="64"/>
      <c r="T8" s="65"/>
      <c r="U8" s="66"/>
    </row>
    <row r="9" spans="1:21" ht="149.25" customHeight="1" x14ac:dyDescent="0.25">
      <c r="A9" s="32"/>
      <c r="B9" s="50">
        <v>3</v>
      </c>
      <c r="C9" s="67" t="s">
        <v>32</v>
      </c>
      <c r="D9" s="52">
        <v>300</v>
      </c>
      <c r="E9" s="53" t="s">
        <v>24</v>
      </c>
      <c r="F9" s="54" t="s">
        <v>56</v>
      </c>
      <c r="G9" s="55"/>
      <c r="H9" s="56">
        <f t="shared" si="0"/>
        <v>7500</v>
      </c>
      <c r="I9" s="57">
        <v>25</v>
      </c>
      <c r="J9" s="104"/>
      <c r="K9" s="58">
        <f t="shared" si="3"/>
        <v>0</v>
      </c>
      <c r="L9" s="59" t="str">
        <f t="shared" si="4"/>
        <v xml:space="preserve"> </v>
      </c>
      <c r="M9" s="60"/>
      <c r="N9" s="61"/>
      <c r="O9" s="62"/>
      <c r="P9" s="63"/>
      <c r="Q9" s="60"/>
      <c r="R9" s="61"/>
      <c r="S9" s="64"/>
      <c r="T9" s="65"/>
      <c r="U9" s="66"/>
    </row>
    <row r="10" spans="1:21" ht="131.25" customHeight="1" x14ac:dyDescent="0.25">
      <c r="A10" s="32"/>
      <c r="B10" s="50">
        <v>4</v>
      </c>
      <c r="C10" s="67" t="s">
        <v>33</v>
      </c>
      <c r="D10" s="52">
        <v>500</v>
      </c>
      <c r="E10" s="53" t="s">
        <v>24</v>
      </c>
      <c r="F10" s="68" t="s">
        <v>46</v>
      </c>
      <c r="G10" s="55"/>
      <c r="H10" s="56">
        <f t="shared" si="0"/>
        <v>12500</v>
      </c>
      <c r="I10" s="57">
        <v>25</v>
      </c>
      <c r="J10" s="104"/>
      <c r="K10" s="58">
        <f t="shared" si="3"/>
        <v>0</v>
      </c>
      <c r="L10" s="59" t="str">
        <f t="shared" si="4"/>
        <v xml:space="preserve"> </v>
      </c>
      <c r="M10" s="60"/>
      <c r="N10" s="61"/>
      <c r="O10" s="62"/>
      <c r="P10" s="63"/>
      <c r="Q10" s="60"/>
      <c r="R10" s="61"/>
      <c r="S10" s="64"/>
      <c r="T10" s="65"/>
      <c r="U10" s="66"/>
    </row>
    <row r="11" spans="1:21" ht="102.75" customHeight="1" x14ac:dyDescent="0.25">
      <c r="A11" s="32"/>
      <c r="B11" s="50">
        <v>5</v>
      </c>
      <c r="C11" s="67" t="s">
        <v>34</v>
      </c>
      <c r="D11" s="52">
        <v>1000</v>
      </c>
      <c r="E11" s="53" t="s">
        <v>24</v>
      </c>
      <c r="F11" s="68" t="s">
        <v>47</v>
      </c>
      <c r="G11" s="55"/>
      <c r="H11" s="56">
        <f t="shared" si="0"/>
        <v>12000</v>
      </c>
      <c r="I11" s="57">
        <v>12</v>
      </c>
      <c r="J11" s="104"/>
      <c r="K11" s="58">
        <f t="shared" ref="K11:K12" si="5">D11*J11</f>
        <v>0</v>
      </c>
      <c r="L11" s="59" t="str">
        <f t="shared" ref="L11:L12" si="6">IF(ISNUMBER(J11), IF(J11&gt;I11,"NEVYHOVUJE","VYHOVUJE")," ")</f>
        <v xml:space="preserve"> </v>
      </c>
      <c r="M11" s="60"/>
      <c r="N11" s="61"/>
      <c r="O11" s="62"/>
      <c r="P11" s="63"/>
      <c r="Q11" s="60"/>
      <c r="R11" s="61"/>
      <c r="S11" s="64"/>
      <c r="T11" s="65"/>
      <c r="U11" s="66"/>
    </row>
    <row r="12" spans="1:21" ht="132.75" customHeight="1" x14ac:dyDescent="0.25">
      <c r="A12" s="32"/>
      <c r="B12" s="50">
        <v>6</v>
      </c>
      <c r="C12" s="67" t="s">
        <v>35</v>
      </c>
      <c r="D12" s="52">
        <v>2000</v>
      </c>
      <c r="E12" s="53" t="s">
        <v>24</v>
      </c>
      <c r="F12" s="68" t="s">
        <v>48</v>
      </c>
      <c r="G12" s="55"/>
      <c r="H12" s="56">
        <f t="shared" si="0"/>
        <v>50000</v>
      </c>
      <c r="I12" s="57">
        <v>25</v>
      </c>
      <c r="J12" s="104"/>
      <c r="K12" s="58">
        <f t="shared" si="5"/>
        <v>0</v>
      </c>
      <c r="L12" s="59" t="str">
        <f t="shared" si="6"/>
        <v xml:space="preserve"> </v>
      </c>
      <c r="M12" s="60"/>
      <c r="N12" s="61"/>
      <c r="O12" s="62"/>
      <c r="P12" s="63"/>
      <c r="Q12" s="60"/>
      <c r="R12" s="61"/>
      <c r="S12" s="64"/>
      <c r="T12" s="65"/>
      <c r="U12" s="66"/>
    </row>
    <row r="13" spans="1:21" ht="159.75" customHeight="1" x14ac:dyDescent="0.25">
      <c r="A13" s="32"/>
      <c r="B13" s="50">
        <v>7</v>
      </c>
      <c r="C13" s="67" t="s">
        <v>36</v>
      </c>
      <c r="D13" s="52">
        <v>500</v>
      </c>
      <c r="E13" s="53" t="s">
        <v>24</v>
      </c>
      <c r="F13" s="68" t="s">
        <v>49</v>
      </c>
      <c r="G13" s="55"/>
      <c r="H13" s="56">
        <f t="shared" si="0"/>
        <v>17500</v>
      </c>
      <c r="I13" s="57">
        <v>35</v>
      </c>
      <c r="J13" s="104"/>
      <c r="K13" s="58">
        <f t="shared" ref="K13:K15" si="7">D13*J13</f>
        <v>0</v>
      </c>
      <c r="L13" s="59" t="str">
        <f t="shared" ref="L13:L15" si="8">IF(ISNUMBER(J13), IF(J13&gt;I13,"NEVYHOVUJE","VYHOVUJE")," ")</f>
        <v xml:space="preserve"> </v>
      </c>
      <c r="M13" s="60"/>
      <c r="N13" s="61"/>
      <c r="O13" s="62"/>
      <c r="P13" s="63"/>
      <c r="Q13" s="60"/>
      <c r="R13" s="61"/>
      <c r="S13" s="64"/>
      <c r="T13" s="65"/>
      <c r="U13" s="66"/>
    </row>
    <row r="14" spans="1:21" ht="162.75" customHeight="1" x14ac:dyDescent="0.25">
      <c r="A14" s="32"/>
      <c r="B14" s="50">
        <v>8</v>
      </c>
      <c r="C14" s="67" t="s">
        <v>37</v>
      </c>
      <c r="D14" s="52">
        <v>800</v>
      </c>
      <c r="E14" s="53" t="s">
        <v>24</v>
      </c>
      <c r="F14" s="68" t="s">
        <v>50</v>
      </c>
      <c r="G14" s="55"/>
      <c r="H14" s="56">
        <f t="shared" si="0"/>
        <v>28000</v>
      </c>
      <c r="I14" s="57">
        <v>35</v>
      </c>
      <c r="J14" s="104"/>
      <c r="K14" s="58">
        <f t="shared" si="7"/>
        <v>0</v>
      </c>
      <c r="L14" s="59" t="str">
        <f t="shared" si="8"/>
        <v xml:space="preserve"> </v>
      </c>
      <c r="M14" s="60"/>
      <c r="N14" s="61"/>
      <c r="O14" s="62"/>
      <c r="P14" s="63"/>
      <c r="Q14" s="60"/>
      <c r="R14" s="61"/>
      <c r="S14" s="64"/>
      <c r="T14" s="65"/>
      <c r="U14" s="66"/>
    </row>
    <row r="15" spans="1:21" ht="273.75" customHeight="1" x14ac:dyDescent="0.25">
      <c r="A15" s="32"/>
      <c r="B15" s="50">
        <v>9</v>
      </c>
      <c r="C15" s="67" t="s">
        <v>38</v>
      </c>
      <c r="D15" s="52">
        <v>2050</v>
      </c>
      <c r="E15" s="53" t="s">
        <v>24</v>
      </c>
      <c r="F15" s="68" t="s">
        <v>51</v>
      </c>
      <c r="G15" s="55"/>
      <c r="H15" s="56">
        <f t="shared" si="0"/>
        <v>61500</v>
      </c>
      <c r="I15" s="57">
        <v>30</v>
      </c>
      <c r="J15" s="104"/>
      <c r="K15" s="58">
        <f t="shared" si="7"/>
        <v>0</v>
      </c>
      <c r="L15" s="59" t="str">
        <f t="shared" si="8"/>
        <v xml:space="preserve"> </v>
      </c>
      <c r="M15" s="60"/>
      <c r="N15" s="61"/>
      <c r="O15" s="62"/>
      <c r="P15" s="63"/>
      <c r="Q15" s="60"/>
      <c r="R15" s="61"/>
      <c r="S15" s="64"/>
      <c r="T15" s="65"/>
      <c r="U15" s="66"/>
    </row>
    <row r="16" spans="1:21" ht="127.5" customHeight="1" x14ac:dyDescent="0.25">
      <c r="A16" s="32"/>
      <c r="B16" s="50">
        <v>10</v>
      </c>
      <c r="C16" s="67" t="s">
        <v>39</v>
      </c>
      <c r="D16" s="52">
        <v>1000</v>
      </c>
      <c r="E16" s="53" t="s">
        <v>24</v>
      </c>
      <c r="F16" s="68" t="s">
        <v>52</v>
      </c>
      <c r="G16" s="55"/>
      <c r="H16" s="56">
        <f t="shared" si="0"/>
        <v>25000</v>
      </c>
      <c r="I16" s="57">
        <v>25</v>
      </c>
      <c r="J16" s="104"/>
      <c r="K16" s="58">
        <f t="shared" si="3"/>
        <v>0</v>
      </c>
      <c r="L16" s="59" t="str">
        <f t="shared" si="4"/>
        <v xml:space="preserve"> </v>
      </c>
      <c r="M16" s="60"/>
      <c r="N16" s="61"/>
      <c r="O16" s="62"/>
      <c r="P16" s="63"/>
      <c r="Q16" s="60"/>
      <c r="R16" s="61"/>
      <c r="S16" s="64"/>
      <c r="T16" s="65"/>
      <c r="U16" s="66"/>
    </row>
    <row r="17" spans="1:21" ht="141.75" customHeight="1" thickBot="1" x14ac:dyDescent="0.3">
      <c r="A17" s="32"/>
      <c r="B17" s="69">
        <v>11</v>
      </c>
      <c r="C17" s="70" t="s">
        <v>40</v>
      </c>
      <c r="D17" s="71">
        <v>300</v>
      </c>
      <c r="E17" s="72" t="s">
        <v>24</v>
      </c>
      <c r="F17" s="73" t="s">
        <v>53</v>
      </c>
      <c r="G17" s="74"/>
      <c r="H17" s="75">
        <f t="shared" si="0"/>
        <v>16500</v>
      </c>
      <c r="I17" s="76">
        <v>55</v>
      </c>
      <c r="J17" s="105"/>
      <c r="K17" s="77">
        <f t="shared" ref="K17" si="9">D17*J17</f>
        <v>0</v>
      </c>
      <c r="L17" s="78" t="str">
        <f t="shared" ref="L17" si="10">IF(ISNUMBER(J17), IF(J17&gt;I17,"NEVYHOVUJE","VYHOVUJE")," ")</f>
        <v xml:space="preserve"> </v>
      </c>
      <c r="M17" s="79"/>
      <c r="N17" s="80"/>
      <c r="O17" s="81"/>
      <c r="P17" s="82"/>
      <c r="Q17" s="79"/>
      <c r="R17" s="80"/>
      <c r="S17" s="83"/>
      <c r="T17" s="84"/>
      <c r="U17" s="85"/>
    </row>
    <row r="18" spans="1:21" ht="13.5" customHeight="1" thickTop="1" thickBot="1" x14ac:dyDescent="0.3">
      <c r="C18" s="1"/>
      <c r="D18" s="1"/>
      <c r="E18" s="1"/>
      <c r="F18" s="1"/>
      <c r="G18" s="1"/>
      <c r="H18" s="1"/>
      <c r="K18" s="86"/>
    </row>
    <row r="19" spans="1:21" ht="60.75" customHeight="1" thickTop="1" thickBot="1" x14ac:dyDescent="0.3">
      <c r="B19" s="87" t="s">
        <v>9</v>
      </c>
      <c r="C19" s="87"/>
      <c r="D19" s="87"/>
      <c r="E19" s="87"/>
      <c r="F19" s="87"/>
      <c r="G19" s="15"/>
      <c r="H19" s="88"/>
      <c r="I19" s="89" t="s">
        <v>10</v>
      </c>
      <c r="J19" s="90" t="s">
        <v>11</v>
      </c>
      <c r="K19" s="91"/>
      <c r="L19" s="92"/>
      <c r="M19" s="93"/>
      <c r="N19" s="24"/>
      <c r="O19" s="24"/>
      <c r="P19" s="24"/>
      <c r="Q19" s="24"/>
      <c r="R19" s="24"/>
      <c r="S19" s="24"/>
      <c r="T19" s="24"/>
      <c r="U19" s="94"/>
    </row>
    <row r="20" spans="1:21" ht="33" customHeight="1" thickTop="1" thickBot="1" x14ac:dyDescent="0.3">
      <c r="B20" s="95" t="s">
        <v>26</v>
      </c>
      <c r="C20" s="95"/>
      <c r="D20" s="95"/>
      <c r="E20" s="95"/>
      <c r="F20" s="95"/>
      <c r="G20" s="96"/>
      <c r="H20" s="97"/>
      <c r="I20" s="98">
        <f>SUM(H7:H17)</f>
        <v>268000</v>
      </c>
      <c r="J20" s="99">
        <f>SUM(K7:K17)</f>
        <v>0</v>
      </c>
      <c r="K20" s="100"/>
      <c r="L20" s="101"/>
      <c r="M20" s="93"/>
      <c r="T20" s="24"/>
      <c r="U20" s="94"/>
    </row>
    <row r="21" spans="1:21" ht="14.1" customHeight="1" thickTop="1" x14ac:dyDescent="0.25"/>
    <row r="22" spans="1:21" ht="14.25" customHeight="1" x14ac:dyDescent="0.25"/>
    <row r="23" spans="1:21" ht="14.1" customHeight="1" x14ac:dyDescent="0.25"/>
    <row r="24" spans="1:21" ht="14.25" customHeight="1" x14ac:dyDescent="0.25"/>
    <row r="25" spans="1:21" ht="14.25" customHeight="1" x14ac:dyDescent="0.25"/>
    <row r="26" spans="1:21" ht="14.1" customHeight="1" x14ac:dyDescent="0.25"/>
    <row r="27" spans="1:21" ht="14.25" customHeight="1" x14ac:dyDescent="0.25"/>
    <row r="28" spans="1:21" ht="14.25" customHeight="1" x14ac:dyDescent="0.25"/>
    <row r="29" spans="1:21" ht="14.25" customHeight="1" x14ac:dyDescent="0.25"/>
    <row r="30" spans="1:21" ht="14.25" customHeight="1" x14ac:dyDescent="0.25"/>
    <row r="31" spans="1:21" ht="14.25" customHeight="1" x14ac:dyDescent="0.25"/>
    <row r="32" spans="1:21"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sheetData>
  <sheetProtection algorithmName="SHA-512" hashValue="INLJ/hu3037K2gnvj3fBokFVXfgjIw+VA9S2wv77ZTuLzqRDzrL6VrxqGYK6pspdEAEYm8ayaOY+YMalFGSYtw==" saltValue="ngC+nSAUUx1NsC0bv+8s4Q==" spinCount="100000" sheet="1" objects="1" scenarios="1"/>
  <mergeCells count="14">
    <mergeCell ref="B20:F20"/>
    <mergeCell ref="J20:L20"/>
    <mergeCell ref="B1:D1"/>
    <mergeCell ref="J19:L19"/>
    <mergeCell ref="B19:F19"/>
    <mergeCell ref="M7:M17"/>
    <mergeCell ref="N7:N17"/>
    <mergeCell ref="O7:O17"/>
    <mergeCell ref="P7:P17"/>
    <mergeCell ref="Q7:Q17"/>
    <mergeCell ref="R7:R17"/>
    <mergeCell ref="S7:S17"/>
    <mergeCell ref="T7:T17"/>
    <mergeCell ref="U7:U17"/>
  </mergeCells>
  <conditionalFormatting sqref="B7:B17 D7:D17">
    <cfRule type="containsBlanks" dxfId="6" priority="88">
      <formula>LEN(TRIM(B7))=0</formula>
    </cfRule>
  </conditionalFormatting>
  <conditionalFormatting sqref="B7:B17">
    <cfRule type="cellIs" dxfId="5" priority="83" operator="greaterThanOrEqual">
      <formula>1</formula>
    </cfRule>
  </conditionalFormatting>
  <conditionalFormatting sqref="J7:J17">
    <cfRule type="notContainsBlanks" dxfId="4" priority="45">
      <formula>LEN(TRIM(J7))&gt;0</formula>
    </cfRule>
    <cfRule type="notContainsBlanks" dxfId="3" priority="46">
      <formula>LEN(TRIM(J7))&gt;0</formula>
    </cfRule>
    <cfRule type="containsBlanks" dxfId="2" priority="47">
      <formula>LEN(TRIM(J7))=0</formula>
    </cfRule>
  </conditionalFormatting>
  <conditionalFormatting sqref="L7:L17">
    <cfRule type="cellIs" dxfId="1" priority="79" operator="equal">
      <formula>"NEVYHOVUJE"</formula>
    </cfRule>
    <cfRule type="cellIs" dxfId="0" priority="80" operator="equal">
      <formula>"VYHOVUJE"</formula>
    </cfRule>
  </conditionalFormatting>
  <dataValidations count="2">
    <dataValidation type="list" showInputMessage="1" showErrorMessage="1" sqref="N7" xr:uid="{00000000-0002-0000-0000-000000000000}">
      <formula1>"ANO,NE"</formula1>
    </dataValidation>
    <dataValidation type="list" showInputMessage="1" showErrorMessage="1" sqref="E7:E17" xr:uid="{354766CB-D34D-4043-985E-78A75C2E98DD}">
      <formula1>"ks,bal,sada,"</formula1>
    </dataValidation>
  </dataValidations>
  <pageMargins left="0.18" right="0.18" top="0.15748031496062992" bottom="0.19685039370078741" header="0.15748031496062992" footer="0.19685039370078741"/>
  <pageSetup paperSize="9" scale="2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7830E4-00A3-43C0-BC30-F032355EAD85}">
          <x14:formula1>
            <xm:f>#REF!</xm:f>
          </x14:formula1>
          <xm:sqref>U7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PP</vt:lpstr>
      <vt:lpstr>PP!Oblast_tisku</vt:lpstr>
    </vt:vector>
  </TitlesOfParts>
  <Company>Západočeská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Zdeněk Řežábek</dc:creator>
  <dc:description>verze k 17.01.2022</dc:description>
  <cp:lastModifiedBy>Hana Pešková</cp:lastModifiedBy>
  <cp:revision>1</cp:revision>
  <cp:lastPrinted>2025-07-15T09:07:15Z</cp:lastPrinted>
  <dcterms:created xsi:type="dcterms:W3CDTF">2014-03-05T12:43:32Z</dcterms:created>
  <dcterms:modified xsi:type="dcterms:W3CDTF">2025-07-25T10:00:09Z</dcterms:modified>
</cp:coreProperties>
</file>