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24\1 výzva\"/>
    </mc:Choice>
  </mc:AlternateContent>
  <xr:revisionPtr revIDLastSave="0" documentId="13_ncr:1_{8002A8E9-7727-4C7C-9A22-EDD16306BD7B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S9" i="1"/>
  <c r="T9" i="1"/>
  <c r="P8" i="1"/>
  <c r="P9" i="1"/>
  <c r="S10" i="1"/>
  <c r="T10" i="1"/>
  <c r="P10" i="1"/>
  <c r="S7" i="1" l="1"/>
  <c r="P7" i="1"/>
  <c r="Q13" i="1" l="1"/>
  <c r="R13" i="1"/>
  <c r="T7" i="1"/>
</calcChain>
</file>

<file path=xl/sharedStrings.xml><?xml version="1.0" encoding="utf-8"?>
<sst xmlns="http://schemas.openxmlformats.org/spreadsheetml/2006/main" count="50" uniqueCount="44">
  <si>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</si>
  <si>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</si>
  <si>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</si>
  <si>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</si>
  <si>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</si>
  <si>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</si>
  <si>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</si>
  <si>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</si>
  <si>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</si>
  <si>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</si>
  <si>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</si>
  <si>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30237280-5 - Síťové příslušenství </t>
  </si>
  <si>
    <t>48820000-2 - Servery</t>
  </si>
  <si>
    <t xml:space="preserve">48821000-9 - Síťové servery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</si>
  <si>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</si>
  <si>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</si>
  <si>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</si>
  <si>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</si>
  <si>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</si>
  <si>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</si>
  <si>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</si>
  <si>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</si>
  <si>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</si>
  <si>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</si>
  <si>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</si>
  <si>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</si>
  <si>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</si>
  <si>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</si>
  <si>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</si>
  <si>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</si>
  <si>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</si>
  <si>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</si>
  <si>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Pokud financováno z projektových prostředků, pak ŘEŠITEL uvede: NÁZEV A ČÍSLO DOTAČNÍHO PROJEKTU</t>
  </si>
  <si>
    <t>Společná faktura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</si>
  <si>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</si>
  <si>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124 - 2025 </t>
  </si>
  <si>
    <t>Windows Server</t>
  </si>
  <si>
    <t>KVM Server</t>
  </si>
  <si>
    <t>DNS Server</t>
  </si>
  <si>
    <t>Síťové příslušenství</t>
  </si>
  <si>
    <t>Tomáš Rohovský, 
Tel.: 37763 2860,
733 663 475</t>
  </si>
  <si>
    <t>Univerzitní 20, 
301 00 Plzeň,
Centrum informatizace a výpočetní techniky - Odbor Infrastruktury ICT</t>
  </si>
  <si>
    <t>60 dní</t>
  </si>
  <si>
    <r>
      <t xml:space="preserve">Viz 
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specifikace_VT (III.)-124-2025.pdf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</si>
</sst>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5" fillId="6" borderId="17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26" fillId="4" borderId="15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21" xfId="0" applyFont="1" applyFill="1" applyBorder="1" applyAlignment="1" applyProtection="1">
      <alignment horizontal="lef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26" fillId="4" borderId="19" xfId="0" applyFont="1" applyFill="1" applyBorder="1" applyAlignment="1" applyProtection="1">
      <alignment horizontal="center" vertical="center" wrapText="1"/>
      <protection locked="0"/>
    </xf>
    <xf numFmtId="0" fontId="26" fillId="4" borderId="21" xfId="0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4"/>
  <sheetViews>
    <sheetView tabSelected="1" zoomScaleNormal="100" workbookViewId="0">
      <selection activeCell="H7" sqref="H7:H9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2.42578125" style="4" customWidth="1"/>
    <col min="4" max="4" width="12.28515625" style="116" customWidth="1"/>
    <col min="5" max="5" width="10.5703125" style="22" customWidth="1"/>
    <col min="6" max="6" width="69.42578125" style="4" customWidth="1"/>
    <col min="7" max="7" width="35.85546875" style="6" customWidth="1"/>
    <col min="8" max="8" width="27.42578125" style="6" customWidth="1"/>
    <col min="9" max="9" width="20.85546875" style="6" customWidth="1"/>
    <col min="10" max="10" width="16.140625" style="4" customWidth="1"/>
    <col min="11" max="11" width="28.28515625" style="1" hidden="1" customWidth="1"/>
    <col min="12" max="12" width="40.28515625" style="1" customWidth="1"/>
    <col min="13" max="13" width="22.85546875" style="1" customWidth="1"/>
    <col min="14" max="14" width="30.5703125" style="6" customWidth="1"/>
    <col min="15" max="15" width="27.28515625" style="6" customWidth="1"/>
    <col min="16" max="16" width="20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7109375" style="17" customWidth="1"/>
    <col min="23" max="16384" width="9.140625" style="1"/>
  </cols>
  <sheetData>
    <row r="1" spans="1:22" ht="40.9" customHeight="1" x14ac:dyDescent="0.25">
      <c r="B1" s="2" t="s">
        <v>35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29</v>
      </c>
      <c r="H6" s="31" t="s">
        <v>34</v>
      </c>
      <c r="I6" s="32" t="s">
        <v>17</v>
      </c>
      <c r="J6" s="29" t="s">
        <v>18</v>
      </c>
      <c r="K6" s="29" t="s">
        <v>32</v>
      </c>
      <c r="L6" s="33" t="s">
        <v>19</v>
      </c>
      <c r="M6" s="34" t="s">
        <v>20</v>
      </c>
      <c r="N6" s="33" t="s">
        <v>21</v>
      </c>
      <c r="O6" s="29" t="s">
        <v>27</v>
      </c>
      <c r="P6" s="33" t="s">
        <v>22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23</v>
      </c>
      <c r="V6" s="33" t="s">
        <v>24</v>
      </c>
    </row>
    <row r="7" spans="1:22" ht="52.5" customHeight="1" thickTop="1" x14ac:dyDescent="0.25">
      <c r="A7" s="37"/>
      <c r="B7" s="38">
        <v>1</v>
      </c>
      <c r="C7" s="39" t="s">
        <v>36</v>
      </c>
      <c r="D7" s="40">
        <v>1</v>
      </c>
      <c r="E7" s="41" t="s">
        <v>30</v>
      </c>
      <c r="F7" s="42" t="s">
        <v>43</v>
      </c>
      <c r="G7" s="117"/>
      <c r="H7" s="120"/>
      <c r="I7" s="43" t="s">
        <v>33</v>
      </c>
      <c r="J7" s="44" t="s">
        <v>31</v>
      </c>
      <c r="K7" s="45"/>
      <c r="L7" s="46" t="s">
        <v>43</v>
      </c>
      <c r="M7" s="47" t="s">
        <v>40</v>
      </c>
      <c r="N7" s="47" t="s">
        <v>41</v>
      </c>
      <c r="O7" s="48" t="s">
        <v>42</v>
      </c>
      <c r="P7" s="49">
        <f>D7*Q7</f>
        <v>132000</v>
      </c>
      <c r="Q7" s="50">
        <v>132000</v>
      </c>
      <c r="R7" s="122"/>
      <c r="S7" s="51">
        <f>D7*R7</f>
        <v>0</v>
      </c>
      <c r="T7" s="52" t="str">
        <f>IF(ISNUMBER(R7), IF(R7&gt;Q7,"NEVYHOVUJE","VYHOVUJE")," ")</f>
        <v xml:space="preserve"> </v>
      </c>
      <c r="U7" s="53"/>
      <c r="V7" s="54" t="s">
        <v>12</v>
      </c>
    </row>
    <row r="8" spans="1:22" ht="52.5" customHeight="1" x14ac:dyDescent="0.25">
      <c r="A8" s="37"/>
      <c r="B8" s="55">
        <v>2</v>
      </c>
      <c r="C8" s="56" t="s">
        <v>37</v>
      </c>
      <c r="D8" s="57">
        <v>1</v>
      </c>
      <c r="E8" s="58" t="s">
        <v>30</v>
      </c>
      <c r="F8" s="59"/>
      <c r="G8" s="118"/>
      <c r="H8" s="121"/>
      <c r="I8" s="60"/>
      <c r="J8" s="61"/>
      <c r="K8" s="62"/>
      <c r="L8" s="63"/>
      <c r="M8" s="64"/>
      <c r="N8" s="65"/>
      <c r="O8" s="66"/>
      <c r="P8" s="67">
        <f>D8*Q8</f>
        <v>414000</v>
      </c>
      <c r="Q8" s="68">
        <v>414000</v>
      </c>
      <c r="R8" s="123"/>
      <c r="S8" s="69">
        <f>D8*R8</f>
        <v>0</v>
      </c>
      <c r="T8" s="70" t="str">
        <f t="shared" ref="T8:T9" si="0">IF(ISNUMBER(R8), IF(R8&gt;Q8,"NEVYHOVUJE","VYHOVUJE")," ")</f>
        <v xml:space="preserve"> </v>
      </c>
      <c r="U8" s="71"/>
      <c r="V8" s="72"/>
    </row>
    <row r="9" spans="1:22" ht="52.5" customHeight="1" x14ac:dyDescent="0.25">
      <c r="A9" s="37"/>
      <c r="B9" s="55">
        <v>3</v>
      </c>
      <c r="C9" s="56" t="s">
        <v>38</v>
      </c>
      <c r="D9" s="57">
        <v>1</v>
      </c>
      <c r="E9" s="58" t="s">
        <v>30</v>
      </c>
      <c r="F9" s="59"/>
      <c r="G9" s="118"/>
      <c r="H9" s="121"/>
      <c r="I9" s="60"/>
      <c r="J9" s="61"/>
      <c r="K9" s="62"/>
      <c r="L9" s="63"/>
      <c r="M9" s="64"/>
      <c r="N9" s="65"/>
      <c r="O9" s="66"/>
      <c r="P9" s="67">
        <f>D9*Q9</f>
        <v>121000</v>
      </c>
      <c r="Q9" s="68">
        <v>121000</v>
      </c>
      <c r="R9" s="123"/>
      <c r="S9" s="69">
        <f>D9*R9</f>
        <v>0</v>
      </c>
      <c r="T9" s="70" t="str">
        <f t="shared" si="0"/>
        <v xml:space="preserve"> </v>
      </c>
      <c r="U9" s="71"/>
      <c r="V9" s="73" t="s">
        <v>13</v>
      </c>
    </row>
    <row r="10" spans="1:22" ht="52.5" customHeight="1" thickBot="1" x14ac:dyDescent="0.3">
      <c r="A10" s="37"/>
      <c r="B10" s="74">
        <v>4</v>
      </c>
      <c r="C10" s="75" t="s">
        <v>39</v>
      </c>
      <c r="D10" s="76">
        <v>1</v>
      </c>
      <c r="E10" s="77" t="s">
        <v>30</v>
      </c>
      <c r="F10" s="78"/>
      <c r="G10" s="119"/>
      <c r="H10" s="79" t="s">
        <v>31</v>
      </c>
      <c r="I10" s="80"/>
      <c r="J10" s="81"/>
      <c r="K10" s="82"/>
      <c r="L10" s="83"/>
      <c r="M10" s="84"/>
      <c r="N10" s="85"/>
      <c r="O10" s="86"/>
      <c r="P10" s="87">
        <f>D10*Q10</f>
        <v>95400</v>
      </c>
      <c r="Q10" s="88">
        <v>95400</v>
      </c>
      <c r="R10" s="124"/>
      <c r="S10" s="89">
        <f>D10*R10</f>
        <v>0</v>
      </c>
      <c r="T10" s="90" t="str">
        <f t="shared" ref="T10" si="1">IF(ISNUMBER(R10), IF(R10&gt;Q10,"NEVYHOVUJE","VYHOVUJE")," ")</f>
        <v xml:space="preserve"> </v>
      </c>
      <c r="U10" s="91"/>
      <c r="V10" s="92" t="s">
        <v>11</v>
      </c>
    </row>
    <row r="11" spans="1:22" ht="17.45" customHeight="1" thickTop="1" thickBot="1" x14ac:dyDescent="0.3">
      <c r="B11" s="93"/>
      <c r="C11" s="1"/>
      <c r="D11" s="1"/>
      <c r="E11" s="1"/>
      <c r="F11" s="1"/>
      <c r="G11" s="1"/>
      <c r="H11" s="1"/>
      <c r="I11" s="1"/>
      <c r="J11" s="1"/>
      <c r="N11" s="1"/>
      <c r="O11" s="1"/>
      <c r="P11" s="1"/>
    </row>
    <row r="12" spans="1:22" ht="51.75" customHeight="1" thickTop="1" thickBot="1" x14ac:dyDescent="0.3">
      <c r="B12" s="94" t="s">
        <v>26</v>
      </c>
      <c r="C12" s="94"/>
      <c r="D12" s="94"/>
      <c r="E12" s="94"/>
      <c r="F12" s="94"/>
      <c r="G12" s="94"/>
      <c r="H12" s="95"/>
      <c r="I12" s="95"/>
      <c r="J12" s="96"/>
      <c r="K12" s="96"/>
      <c r="L12" s="27"/>
      <c r="M12" s="27"/>
      <c r="N12" s="27"/>
      <c r="O12" s="97"/>
      <c r="P12" s="97"/>
      <c r="Q12" s="98" t="s">
        <v>9</v>
      </c>
      <c r="R12" s="99" t="s">
        <v>10</v>
      </c>
      <c r="S12" s="100"/>
      <c r="T12" s="101"/>
      <c r="U12" s="102"/>
      <c r="V12" s="103"/>
    </row>
    <row r="13" spans="1:22" ht="50.45" customHeight="1" thickTop="1" thickBot="1" x14ac:dyDescent="0.3">
      <c r="B13" s="104" t="s">
        <v>25</v>
      </c>
      <c r="C13" s="104"/>
      <c r="D13" s="104"/>
      <c r="E13" s="104"/>
      <c r="F13" s="104"/>
      <c r="G13" s="104"/>
      <c r="H13" s="104"/>
      <c r="I13" s="105"/>
      <c r="L13" s="7"/>
      <c r="M13" s="7"/>
      <c r="N13" s="7"/>
      <c r="O13" s="106"/>
      <c r="P13" s="106"/>
      <c r="Q13" s="107">
        <f>SUM(P7:P10)</f>
        <v>762400</v>
      </c>
      <c r="R13" s="108">
        <f>SUM(S7:S10)</f>
        <v>0</v>
      </c>
      <c r="S13" s="109"/>
      <c r="T13" s="110"/>
    </row>
    <row r="14" spans="1:22" ht="15.75" thickTop="1" x14ac:dyDescent="0.25">
      <c r="B14" s="111" t="s">
        <v>28</v>
      </c>
      <c r="C14" s="111"/>
      <c r="D14" s="111"/>
      <c r="E14" s="111"/>
      <c r="F14" s="111"/>
      <c r="G14" s="111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12"/>
      <c r="C15" s="112"/>
      <c r="D15" s="112"/>
      <c r="E15" s="112"/>
      <c r="F15" s="112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2"/>
      <c r="C16" s="112"/>
      <c r="D16" s="112"/>
      <c r="E16" s="112"/>
      <c r="F16" s="11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13"/>
      <c r="C17" s="114"/>
      <c r="D17" s="114"/>
      <c r="E17" s="114"/>
      <c r="F17" s="114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ht="19.899999999999999" customHeight="1" x14ac:dyDescent="0.25">
      <c r="C18" s="96"/>
      <c r="D18" s="115"/>
      <c r="E18" s="96"/>
      <c r="F18" s="96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ht="19.899999999999999" customHeight="1" x14ac:dyDescent="0.25">
      <c r="C19" s="96"/>
      <c r="D19" s="115"/>
      <c r="E19" s="96"/>
      <c r="F19" s="96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96"/>
      <c r="D20" s="115"/>
      <c r="E20" s="96"/>
      <c r="F20" s="96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96"/>
      <c r="D21" s="115"/>
      <c r="E21" s="96"/>
      <c r="F21" s="9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96"/>
      <c r="D22" s="115"/>
      <c r="E22" s="96"/>
      <c r="F22" s="9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96"/>
      <c r="D23" s="115"/>
      <c r="E23" s="96"/>
      <c r="F23" s="96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96"/>
      <c r="D24" s="115"/>
      <c r="E24" s="96"/>
      <c r="F24" s="9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96"/>
      <c r="D25" s="115"/>
      <c r="E25" s="96"/>
      <c r="F25" s="9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96"/>
      <c r="D26" s="115"/>
      <c r="E26" s="96"/>
      <c r="F26" s="9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96"/>
      <c r="D27" s="115"/>
      <c r="E27" s="96"/>
      <c r="F27" s="9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96"/>
      <c r="D28" s="115"/>
      <c r="E28" s="96"/>
      <c r="F28" s="9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96"/>
      <c r="D29" s="115"/>
      <c r="E29" s="96"/>
      <c r="F29" s="9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96"/>
      <c r="D30" s="115"/>
      <c r="E30" s="96"/>
      <c r="F30" s="9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96"/>
      <c r="D31" s="115"/>
      <c r="E31" s="96"/>
      <c r="F31" s="9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96"/>
      <c r="D32" s="115"/>
      <c r="E32" s="96"/>
      <c r="F32" s="9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6"/>
      <c r="D33" s="115"/>
      <c r="E33" s="96"/>
      <c r="F33" s="9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6"/>
      <c r="D34" s="115"/>
      <c r="E34" s="96"/>
      <c r="F34" s="9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6"/>
      <c r="D35" s="115"/>
      <c r="E35" s="96"/>
      <c r="F35" s="9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6"/>
      <c r="D36" s="115"/>
      <c r="E36" s="96"/>
      <c r="F36" s="9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6"/>
      <c r="D37" s="115"/>
      <c r="E37" s="96"/>
      <c r="F37" s="9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6"/>
      <c r="D38" s="115"/>
      <c r="E38" s="96"/>
      <c r="F38" s="9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6"/>
      <c r="D39" s="115"/>
      <c r="E39" s="96"/>
      <c r="F39" s="9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6"/>
      <c r="D40" s="115"/>
      <c r="E40" s="96"/>
      <c r="F40" s="9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6"/>
      <c r="D41" s="115"/>
      <c r="E41" s="96"/>
      <c r="F41" s="9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6"/>
      <c r="D42" s="115"/>
      <c r="E42" s="96"/>
      <c r="F42" s="9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6"/>
      <c r="D43" s="115"/>
      <c r="E43" s="96"/>
      <c r="F43" s="9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6"/>
      <c r="D44" s="115"/>
      <c r="E44" s="96"/>
      <c r="F44" s="9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6"/>
      <c r="D45" s="115"/>
      <c r="E45" s="96"/>
      <c r="F45" s="9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6"/>
      <c r="D46" s="115"/>
      <c r="E46" s="96"/>
      <c r="F46" s="9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6"/>
      <c r="D47" s="115"/>
      <c r="E47" s="96"/>
      <c r="F47" s="9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6"/>
      <c r="D48" s="115"/>
      <c r="E48" s="96"/>
      <c r="F48" s="9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6"/>
      <c r="D49" s="115"/>
      <c r="E49" s="96"/>
      <c r="F49" s="9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6"/>
      <c r="D50" s="115"/>
      <c r="E50" s="96"/>
      <c r="F50" s="9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6"/>
      <c r="D51" s="115"/>
      <c r="E51" s="96"/>
      <c r="F51" s="9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6"/>
      <c r="D52" s="115"/>
      <c r="E52" s="96"/>
      <c r="F52" s="9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6"/>
      <c r="D53" s="115"/>
      <c r="E53" s="96"/>
      <c r="F53" s="9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6"/>
      <c r="D54" s="115"/>
      <c r="E54" s="96"/>
      <c r="F54" s="9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6"/>
      <c r="D55" s="115"/>
      <c r="E55" s="96"/>
      <c r="F55" s="9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6"/>
      <c r="D56" s="115"/>
      <c r="E56" s="96"/>
      <c r="F56" s="9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6"/>
      <c r="D57" s="115"/>
      <c r="E57" s="96"/>
      <c r="F57" s="9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6"/>
      <c r="D58" s="115"/>
      <c r="E58" s="96"/>
      <c r="F58" s="9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6"/>
      <c r="D59" s="115"/>
      <c r="E59" s="96"/>
      <c r="F59" s="9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6"/>
      <c r="D60" s="115"/>
      <c r="E60" s="96"/>
      <c r="F60" s="9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6"/>
      <c r="D61" s="115"/>
      <c r="E61" s="96"/>
      <c r="F61" s="9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6"/>
      <c r="D62" s="115"/>
      <c r="E62" s="96"/>
      <c r="F62" s="9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6"/>
      <c r="D63" s="115"/>
      <c r="E63" s="96"/>
      <c r="F63" s="9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6"/>
      <c r="D64" s="115"/>
      <c r="E64" s="96"/>
      <c r="F64" s="9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6"/>
      <c r="D65" s="115"/>
      <c r="E65" s="96"/>
      <c r="F65" s="9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6"/>
      <c r="D66" s="115"/>
      <c r="E66" s="96"/>
      <c r="F66" s="9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6"/>
      <c r="D67" s="115"/>
      <c r="E67" s="96"/>
      <c r="F67" s="9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6"/>
      <c r="D68" s="115"/>
      <c r="E68" s="96"/>
      <c r="F68" s="9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6"/>
      <c r="D69" s="115"/>
      <c r="E69" s="96"/>
      <c r="F69" s="9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6"/>
      <c r="D70" s="115"/>
      <c r="E70" s="96"/>
      <c r="F70" s="9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6"/>
      <c r="D71" s="115"/>
      <c r="E71" s="96"/>
      <c r="F71" s="9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6"/>
      <c r="D72" s="115"/>
      <c r="E72" s="96"/>
      <c r="F72" s="9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6"/>
      <c r="D73" s="115"/>
      <c r="E73" s="96"/>
      <c r="F73" s="9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6"/>
      <c r="D74" s="115"/>
      <c r="E74" s="96"/>
      <c r="F74" s="9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6"/>
      <c r="D75" s="115"/>
      <c r="E75" s="96"/>
      <c r="F75" s="9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6"/>
      <c r="D76" s="115"/>
      <c r="E76" s="96"/>
      <c r="F76" s="9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6"/>
      <c r="D77" s="115"/>
      <c r="E77" s="96"/>
      <c r="F77" s="9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6"/>
      <c r="D78" s="115"/>
      <c r="E78" s="96"/>
      <c r="F78" s="9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6"/>
      <c r="D79" s="115"/>
      <c r="E79" s="96"/>
      <c r="F79" s="9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6"/>
      <c r="D80" s="115"/>
      <c r="E80" s="96"/>
      <c r="F80" s="9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6"/>
      <c r="D81" s="115"/>
      <c r="E81" s="96"/>
      <c r="F81" s="9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6"/>
      <c r="D82" s="115"/>
      <c r="E82" s="96"/>
      <c r="F82" s="9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6"/>
      <c r="D83" s="115"/>
      <c r="E83" s="96"/>
      <c r="F83" s="9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6"/>
      <c r="D84" s="115"/>
      <c r="E84" s="96"/>
      <c r="F84" s="9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6"/>
      <c r="D85" s="115"/>
      <c r="E85" s="96"/>
      <c r="F85" s="9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6"/>
      <c r="D86" s="115"/>
      <c r="E86" s="96"/>
      <c r="F86" s="9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6"/>
      <c r="D87" s="115"/>
      <c r="E87" s="96"/>
      <c r="F87" s="9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6"/>
      <c r="D88" s="115"/>
      <c r="E88" s="96"/>
      <c r="F88" s="9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6"/>
      <c r="D89" s="115"/>
      <c r="E89" s="96"/>
      <c r="F89" s="9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6"/>
      <c r="D90" s="115"/>
      <c r="E90" s="96"/>
      <c r="F90" s="9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6"/>
      <c r="D91" s="115"/>
      <c r="E91" s="96"/>
      <c r="F91" s="9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6"/>
      <c r="D92" s="115"/>
      <c r="E92" s="96"/>
      <c r="F92" s="9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96"/>
      <c r="D93" s="115"/>
      <c r="E93" s="96"/>
      <c r="F93" s="96"/>
      <c r="G93" s="16"/>
      <c r="H93" s="16"/>
      <c r="I93" s="11"/>
      <c r="J93" s="11"/>
      <c r="K93" s="11"/>
      <c r="L93" s="11"/>
      <c r="M93" s="11"/>
      <c r="N93" s="17"/>
      <c r="O93" s="17"/>
      <c r="P93" s="17"/>
    </row>
    <row r="94" spans="3:19" ht="19.899999999999999" customHeight="1" x14ac:dyDescent="0.25">
      <c r="C94" s="1"/>
      <c r="E94" s="1"/>
      <c r="F94" s="1"/>
      <c r="J94" s="1"/>
    </row>
    <row r="95" spans="3:19" ht="19.899999999999999" customHeight="1" x14ac:dyDescent="0.25">
      <c r="C95" s="1"/>
      <c r="E95" s="1"/>
      <c r="F95" s="1"/>
      <c r="J95" s="1"/>
    </row>
    <row r="96" spans="3:19" ht="19.899999999999999" customHeight="1" x14ac:dyDescent="0.25">
      <c r="C96" s="1"/>
      <c r="E96" s="1"/>
      <c r="F96" s="1"/>
      <c r="J96" s="1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x14ac:dyDescent="0.25">
      <c r="C102" s="1"/>
      <c r="E102" s="1"/>
      <c r="F102" s="1"/>
      <c r="J102" s="1"/>
    </row>
    <row r="103" spans="3:10" x14ac:dyDescent="0.25">
      <c r="C103" s="1"/>
      <c r="E103" s="1"/>
      <c r="F103" s="1"/>
      <c r="J103" s="1"/>
    </row>
    <row r="104" spans="3:10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</sheetData>
  <sheetProtection algorithmName="SHA-512" hashValue="tC2fg2YHXWkbpNHIvdiEhvdOWWJrBmkPxMkE3cL3jDFIige38h6oNRo6ma8bxewaqxfB7qPTnKMyPMCVZ0vnow==" saltValue="k+kzjtY924Yk9u4VKQ5Fag==" spinCount="100000" sheet="1" objects="1" scenarios="1"/>
  <mergeCells count="17">
    <mergeCell ref="B14:G14"/>
    <mergeCell ref="R13:T13"/>
    <mergeCell ref="R12:T12"/>
    <mergeCell ref="B12:G12"/>
    <mergeCell ref="B13:H13"/>
    <mergeCell ref="M7:M10"/>
    <mergeCell ref="N7:N10"/>
    <mergeCell ref="O7:O10"/>
    <mergeCell ref="U7:U10"/>
    <mergeCell ref="L7:L10"/>
    <mergeCell ref="V7:V8"/>
    <mergeCell ref="B1:D1"/>
    <mergeCell ref="G5:H5"/>
    <mergeCell ref="I7:I10"/>
    <mergeCell ref="J7:J10"/>
    <mergeCell ref="K7:K10"/>
    <mergeCell ref="F7:F10"/>
  </mergeCells>
  <conditionalFormatting sqref="G7:H10 R7:R10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0">
    <cfRule type="notContainsBlanks" dxfId="2" priority="78">
      <formula>LEN(TRIM(G7))&gt;0</formula>
    </cfRule>
  </conditionalFormatting>
  <conditionalFormatting sqref="T7:T1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C9369DE5-2385-49FF-A754-5F8F05635E82}">
      <formula1>"ANO,NE"</formula1>
    </dataValidation>
    <dataValidation type="list" allowBlank="1" showInputMessage="1" showErrorMessage="1" sqref="E7:E10" xr:uid="{349A6282-9232-40B5-B155-0C95E3B5B228}">
      <formula1>"ks,bal,sada,m,"</formula1>
    </dataValidation>
  </dataValidations>
  <hyperlinks>
    <hyperlink ref="H6" location="'Výpočetní technika'!B13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V9:V10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2025-07-01T05:38:32Z</cp:lastPrinted>
  <dcterms:created xsi:type="dcterms:W3CDTF">2014-03-05T12:43:32Z</dcterms:created>
  <dcterms:modified xsi:type="dcterms:W3CDTF">2025-07-24T10:37:13Z</dcterms:modified>
</cp:coreProperties>
</file>