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D:\USERS\hpeskova\Desktop\AV(II.)\AV 048-2025\změna ZD 2\"/>
    </mc:Choice>
  </mc:AlternateContent>
  <xr:revisionPtr revIDLastSave="0" documentId="13_ncr:1_{CBFA8AB4-983E-40B5-BAEF-39CE9A4DB656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AVT" sheetId="1" r:id="rId1"/>
  </sheets>
  <definedNames>
    <definedName name="_xlnm.Print_Area" localSheetId="0">AVT!$B$1:$V$15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9" i="1" l="1"/>
  <c r="T9" i="1"/>
  <c r="P9" i="1"/>
  <c r="S8" i="1"/>
  <c r="T8" i="1"/>
  <c r="P8" i="1"/>
  <c r="S7" i="1"/>
  <c r="P7" i="1"/>
  <c r="Q12" i="1" l="1"/>
  <c r="R12" i="1"/>
  <c r="T7" i="1"/>
</calcChain>
</file>

<file path=xl/sharedStrings.xml><?xml version="1.0" encoding="utf-8"?>
<sst xmlns="http://schemas.openxmlformats.org/spreadsheetml/2006/main" count="63" uniqueCount="52">
  <si>
    <t>Vyplní se automaticky</t>
  </si>
  <si>
    <t>Vyplní dodavatel</t>
  </si>
  <si>
    <t>[DOPLNÍ DODAVATEL]</t>
  </si>
  <si>
    <t>Položka</t>
  </si>
  <si>
    <t>Množství</t>
  </si>
  <si>
    <t>Obchodní název + typ</t>
  </si>
  <si>
    <t>MAXIMÁLNÍ CENA za měrnou jednotku (MJ) 
v Kč bez DPH</t>
  </si>
  <si>
    <t>NABÍDKOVÁ CENA za měrnou jednotku (MJ)
v Kč bez DPH</t>
  </si>
  <si>
    <t>NABÍDKOVÁ CENA CELKEM 
v Kč bez DPH</t>
  </si>
  <si>
    <t>VYHOVUJE / NEVYHOVUJE</t>
  </si>
  <si>
    <r>
      <t xml:space="preserve">Informace pro dodavatele: </t>
    </r>
    <r>
      <rPr>
        <sz val="11"/>
        <color theme="1"/>
        <rFont val="Calibri"/>
        <family val="2"/>
        <charset val="238"/>
        <scheme val="minor"/>
      </rPr>
      <t>Pokud se dodavateli při zadávání jednotkových cen objeví text - "NEVYHOVUJE", znamená to překročení stanovené maximální nepřekročitelné nabídkové ceny, a to znamená nesplnění podmínek stanovených Zadavatelem. Pokud bude nabídka v této podobě podána Zadavateli, bude při posouzení vyřazena.</t>
    </r>
  </si>
  <si>
    <t>CELKOVÁ MAXIMÁLNÍ CENA za celou VZ 
v Kč BEZ DPH</t>
  </si>
  <si>
    <t>CELKOVÁ NABÍDKOVÁ CENA v Kč bez DPH</t>
  </si>
  <si>
    <t>30237240-3 - Webová kamera</t>
  </si>
  <si>
    <t>32341000-5 - Mikrofony</t>
  </si>
  <si>
    <t>32342200-4 - Sluchátka</t>
  </si>
  <si>
    <t>Zadavatel požaduje, aby vybraná zařízení splňovala požadavky na certifikaci TCO Certified (viz https://tcocertified.com/product-finder/) nebo programu Energy star (viz https://www.energystar.gov/products).
* Pro elektronické displeje včetně televizorů, počítačové monitory a digitální informační displeje nutno doložit energetický štítek (příloha nabídky).</t>
  </si>
  <si>
    <t>Měrná jednotka [MJ]</t>
  </si>
  <si>
    <t xml:space="preserve">Popis </t>
  </si>
  <si>
    <t>Název</t>
  </si>
  <si>
    <t>Fakturace</t>
  </si>
  <si>
    <t xml:space="preserve">Financováno
 z projektových finančních prostředků </t>
  </si>
  <si>
    <t>Obchodní podmínky NAD RÁMEC STANDARDNÍCH 
obchodních podmínek</t>
  </si>
  <si>
    <t>Kontaktní osoba 
k převzetí zboží</t>
  </si>
  <si>
    <t xml:space="preserve">Místo dodání 
</t>
  </si>
  <si>
    <t xml:space="preserve">POZNÁMKA 
</t>
  </si>
  <si>
    <t xml:space="preserve">CPV - výběr
AUDIOVIZUÁLNÍ TECHNIKA
</t>
  </si>
  <si>
    <r>
      <t xml:space="preserve">Termín dodání 
</t>
    </r>
    <r>
      <rPr>
        <sz val="11"/>
        <rFont val="Calibri"/>
        <family val="2"/>
        <charset val="238"/>
        <scheme val="minor"/>
      </rPr>
      <t>(uveden v kalend. dnech od dojití výzvy Objednatele k plnění Smlouvy)</t>
    </r>
  </si>
  <si>
    <t xml:space="preserve">Maximální cena za jednotlivé položky 
 v Kč BEZ DPH </t>
  </si>
  <si>
    <t>V případě, že se dodavatel při předání zboží na některá uvedená tel. čísla nedovolá, bude v takovém případě volat tel. 377 631 320.</t>
  </si>
  <si>
    <t>ks</t>
  </si>
  <si>
    <t>Samostatná faktura</t>
  </si>
  <si>
    <t>NE</t>
  </si>
  <si>
    <t>21 dní</t>
  </si>
  <si>
    <t>Pokud financováno z projektových prostředků, pak ŘEŠITEL uvede:  NÁZEV A ČÍSLO DOTAČNÍHO PROJEKTU</t>
  </si>
  <si>
    <t>Sluchátka s mikrofonem</t>
  </si>
  <si>
    <t>Ing. Jaroslav Šebesta,
Tel.: 37763 2131</t>
  </si>
  <si>
    <t>Technická 8, 
301 00 Plzeň 3, 
Fakulta aplikovaných věd - Katedra kybernetiky, 
místnost UC 431</t>
  </si>
  <si>
    <t>14 dní</t>
  </si>
  <si>
    <t>materiál M. Kunešová, hradit z NAKI-III-USTR DH23P03OVV073 (525182-52240-1525)</t>
  </si>
  <si>
    <t>Sluchátka s mikrofonem, drátová, provedení okolo uší, 2x 3,5 mm jack, min. délka kabelu 1,5 m, s ovládáním hlasitosti.</t>
  </si>
  <si>
    <t>PhDr. Helena Bauerová, Ph.D.,
Tel.: 606 475 707,
37763 5603</t>
  </si>
  <si>
    <t>Jungmannova 1, 
301 00 Plzeň, 
Fakulta filozofická - Katedra politologie a mezinárodních vztahů,
místnost JJ 307</t>
  </si>
  <si>
    <t>Konferenční kamera do učeben</t>
  </si>
  <si>
    <t>Příloha č. 2 Kupní smlouvy - Technická specifikace
Audiovizuální technika (II.) 048 - 2025</t>
  </si>
  <si>
    <t>Mikrofon klopový k mobilu</t>
  </si>
  <si>
    <t>sada</t>
  </si>
  <si>
    <t>Bezdrátový, klopový mikrofon na frekvenci 2,4 GHz.
Frekvence od cca 20 Hz do 20 000 Hz.
Citlivost: cca -38 dB.
Kompatiliní s Android/iOS s konektorem USB-C.
Výdrž baterie min. 4 hodiny.
Dosah signálu min 20 m pro volný pohyb během nahrávání.
Windscreen filtr.
Obsah balení/sady: 2x mikrofon, 2x windscreen filtr, 1x bezdrátový přijímač, 1x napájecí kabel + nabíjecí baterie min. 60mAh.</t>
  </si>
  <si>
    <t>Martin Cízl, DiS.,
Tel.: 37763 4768,</t>
  </si>
  <si>
    <t>Riegrova 17, 
301 00 Plzeň, 
Koordinační centrum česko-německých výměn mládeže Tandem,
místnost RS 306</t>
  </si>
  <si>
    <r>
      <rPr>
        <b/>
        <sz val="11"/>
        <rFont val="Calibri"/>
        <family val="2"/>
        <charset val="238"/>
        <scheme val="minor"/>
      </rPr>
      <t>Odkaz na splnění požadavku Energy star nebo TCO Certified a energetický štítek</t>
    </r>
    <r>
      <rPr>
        <b/>
        <sz val="11"/>
        <color rgb="FFEE0000"/>
        <rFont val="Calibri"/>
        <family val="2"/>
        <charset val="238"/>
        <scheme val="minor"/>
      </rPr>
      <t>*</t>
    </r>
  </si>
  <si>
    <r>
      <t xml:space="preserve">Konfereční kamera určená pro menší  konfereční místnosti, 
DCI 4K </t>
    </r>
    <r>
      <rPr>
        <sz val="11"/>
        <color rgb="FFEE0000"/>
        <rFont val="Calibri"/>
        <family val="2"/>
        <charset val="238"/>
        <scheme val="minor"/>
      </rPr>
      <t>digitální zoom</t>
    </r>
    <r>
      <rPr>
        <sz val="11"/>
        <color theme="1"/>
        <rFont val="Calibri"/>
        <family val="2"/>
        <charset val="238"/>
        <scheme val="minor"/>
      </rPr>
      <t xml:space="preserve"> s vysokým rozlišením (</t>
    </r>
    <r>
      <rPr>
        <sz val="11"/>
        <color rgb="FFEE0000"/>
        <rFont val="Calibri"/>
        <family val="2"/>
        <charset val="238"/>
        <scheme val="minor"/>
      </rPr>
      <t>3840 x 2160</t>
    </r>
    <r>
      <rPr>
        <sz val="11"/>
        <color theme="1"/>
        <rFont val="Calibri"/>
        <family val="2"/>
        <charset val="238"/>
        <scheme val="minor"/>
      </rPr>
      <t xml:space="preserve"> px),
zorný úhel 120 stupňů, 
automatické snímání a funkce otáčení, naklápění kamery,
připojení do portu USB, </t>
    </r>
    <r>
      <rPr>
        <sz val="11"/>
        <color rgb="FFEE0000"/>
        <rFont val="Calibri"/>
        <family val="2"/>
        <charset val="238"/>
        <scheme val="minor"/>
      </rPr>
      <t>digitální zoom</t>
    </r>
    <r>
      <rPr>
        <sz val="11"/>
        <color theme="1"/>
        <rFont val="Calibri"/>
        <family val="2"/>
        <charset val="238"/>
        <scheme val="minor"/>
      </rPr>
      <t xml:space="preserve">, ovládání na dálku, 
kompatibilní s operačním systémem windows a platformami - Microsoft Teams, Zoom, Google Meet, 
automatické ostření, redukce okolního šumu,
kvalitní přijímač zvuku mluvčí je slyšet ze vzdálenosti minimálně tři metry,
preferuje se černá barva.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</si>
</sst>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č&quot;"/>
    <numFmt numFmtId="165" formatCode="_-* #,##0.00\ &quot;Kč&quot;_-;\-* #,##0.00\ &quot;Kč&quot;_-;_-* &quot; &quot;??,_-;_-@_-"/>
  </numFmts>
  <fonts count="31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3"/>
      <color theme="1"/>
      <name val="Calibri"/>
      <family val="2"/>
      <charset val="238"/>
      <scheme val="minor"/>
    </font>
    <font>
      <sz val="12"/>
      <color indexed="2"/>
      <name val="Calibri"/>
      <family val="2"/>
      <charset val="238"/>
      <scheme val="minor"/>
    </font>
    <font>
      <sz val="11"/>
      <color indexed="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indexed="64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theme="10"/>
      <name val="Calibri"/>
      <family val="2"/>
      <charset val="238"/>
      <scheme val="minor"/>
    </font>
    <font>
      <sz val="11"/>
      <color rgb="FFEE0000"/>
      <name val="Calibri"/>
      <family val="2"/>
      <charset val="238"/>
      <scheme val="minor"/>
    </font>
    <font>
      <b/>
      <sz val="11"/>
      <color rgb="FFEE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5FFBC"/>
        <bgColor indexed="64"/>
      </patternFill>
    </fill>
    <fill>
      <patternFill patternType="solid">
        <fgColor rgb="FFC9F1FF"/>
        <bgColor indexed="64"/>
      </patternFill>
    </fill>
    <fill>
      <patternFill patternType="solid">
        <fgColor rgb="FFFFFFB7"/>
        <bgColor indexed="64"/>
      </patternFill>
    </fill>
    <fill>
      <patternFill patternType="solid">
        <fgColor rgb="FFDDE9F7"/>
        <bgColor indexed="64"/>
      </patternFill>
    </fill>
    <fill>
      <patternFill patternType="solid">
        <fgColor rgb="FFC9F1FF"/>
        <bgColor rgb="FFDDE9F7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22" fillId="0" borderId="0"/>
    <xf numFmtId="0" fontId="27" fillId="0" borderId="0" applyNumberFormat="0" applyFill="0" applyBorder="0" applyAlignment="0" applyProtection="0"/>
  </cellStyleXfs>
  <cellXfs count="111">
    <xf numFmtId="0" fontId="0" fillId="0" borderId="0" xfId="0"/>
    <xf numFmtId="0" fontId="20" fillId="4" borderId="9" xfId="0" applyFont="1" applyFill="1" applyBorder="1" applyAlignment="1" applyProtection="1">
      <alignment horizontal="left" vertical="center" wrapText="1" indent="1"/>
      <protection locked="0"/>
    </xf>
    <xf numFmtId="164" fontId="20" fillId="4" borderId="9" xfId="0" applyNumberFormat="1" applyFont="1" applyFill="1" applyBorder="1" applyAlignment="1" applyProtection="1">
      <alignment horizontal="right" vertical="center" wrapText="1" indent="1"/>
      <protection locked="0"/>
    </xf>
    <xf numFmtId="0" fontId="20" fillId="4" borderId="11" xfId="0" applyFont="1" applyFill="1" applyBorder="1" applyAlignment="1" applyProtection="1">
      <alignment horizontal="left" vertical="center" wrapText="1" indent="1"/>
      <protection locked="0"/>
    </xf>
    <xf numFmtId="164" fontId="20" fillId="4" borderId="11" xfId="0" applyNumberFormat="1" applyFont="1" applyFill="1" applyBorder="1" applyAlignment="1" applyProtection="1">
      <alignment horizontal="right" vertical="center" wrapText="1" indent="1"/>
      <protection locked="0"/>
    </xf>
    <xf numFmtId="0" fontId="20" fillId="4" borderId="2" xfId="0" applyFont="1" applyFill="1" applyBorder="1" applyAlignment="1" applyProtection="1">
      <alignment horizontal="left" vertical="center" wrapText="1" indent="1"/>
      <protection locked="0"/>
    </xf>
    <xf numFmtId="164" fontId="20" fillId="4" borderId="2" xfId="0" applyNumberFormat="1" applyFont="1" applyFill="1" applyBorder="1" applyAlignment="1" applyProtection="1">
      <alignment horizontal="right" vertical="center" wrapText="1" indent="1"/>
      <protection locked="0"/>
    </xf>
    <xf numFmtId="0" fontId="26" fillId="2" borderId="0" xfId="0" applyFont="1" applyFill="1" applyAlignment="1" applyProtection="1">
      <alignment horizontal="left" vertical="center" wrapText="1"/>
    </xf>
    <xf numFmtId="0" fontId="26" fillId="2" borderId="0" xfId="0" applyFont="1" applyFill="1" applyAlignment="1" applyProtection="1">
      <alignment horizontal="left" vertical="center"/>
    </xf>
    <xf numFmtId="49" fontId="0" fillId="0" borderId="0" xfId="0" applyNumberFormat="1" applyAlignment="1" applyProtection="1">
      <alignment horizontal="center" vertical="top" wrapText="1"/>
    </xf>
    <xf numFmtId="49" fontId="0" fillId="0" borderId="0" xfId="0" applyNumberFormat="1" applyAlignment="1" applyProtection="1">
      <alignment vertical="top" wrapText="1"/>
    </xf>
    <xf numFmtId="0" fontId="0" fillId="0" borderId="0" xfId="0" applyProtection="1"/>
    <xf numFmtId="0" fontId="0" fillId="0" borderId="0" xfId="0" applyAlignment="1" applyProtection="1">
      <alignment wrapText="1"/>
    </xf>
    <xf numFmtId="0" fontId="13" fillId="0" borderId="0" xfId="0" applyFont="1" applyAlignment="1" applyProtection="1">
      <alignment vertical="center"/>
    </xf>
    <xf numFmtId="0" fontId="14" fillId="0" borderId="0" xfId="0" applyFont="1" applyAlignment="1" applyProtection="1">
      <alignment horizontal="center" vertical="top" wrapText="1"/>
    </xf>
    <xf numFmtId="0" fontId="0" fillId="0" borderId="0" xfId="0" applyAlignment="1" applyProtection="1">
      <alignment vertical="top" wrapText="1"/>
    </xf>
    <xf numFmtId="0" fontId="0" fillId="0" borderId="0" xfId="0" applyAlignment="1" applyProtection="1">
      <alignment horizontal="center" vertical="center" wrapText="1"/>
    </xf>
    <xf numFmtId="0" fontId="12" fillId="0" borderId="0" xfId="0" applyFont="1" applyAlignment="1" applyProtection="1">
      <alignment vertical="top" wrapText="1"/>
    </xf>
    <xf numFmtId="0" fontId="15" fillId="0" borderId="0" xfId="0" applyFont="1" applyAlignment="1" applyProtection="1">
      <alignment vertical="center"/>
    </xf>
    <xf numFmtId="0" fontId="16" fillId="0" borderId="0" xfId="0" applyFont="1" applyAlignment="1" applyProtection="1">
      <alignment vertical="center"/>
    </xf>
    <xf numFmtId="0" fontId="16" fillId="0" borderId="0" xfId="0" applyFont="1" applyAlignment="1" applyProtection="1">
      <alignment vertical="center" wrapText="1"/>
    </xf>
    <xf numFmtId="0" fontId="0" fillId="0" borderId="1" xfId="0" applyBorder="1" applyProtection="1"/>
    <xf numFmtId="0" fontId="0" fillId="0" borderId="0" xfId="0" applyAlignment="1" applyProtection="1">
      <alignment horizontal="left" vertical="center" wrapText="1" indent="1"/>
    </xf>
    <xf numFmtId="0" fontId="15" fillId="0" borderId="0" xfId="0" applyFont="1" applyAlignment="1" applyProtection="1">
      <alignment horizontal="left" vertical="center" wrapText="1"/>
    </xf>
    <xf numFmtId="0" fontId="17" fillId="0" borderId="0" xfId="0" applyFont="1" applyAlignment="1" applyProtection="1">
      <alignment vertical="center" wrapText="1"/>
    </xf>
    <xf numFmtId="0" fontId="24" fillId="0" borderId="0" xfId="0" applyFont="1" applyAlignment="1" applyProtection="1">
      <alignment vertical="top" wrapText="1"/>
    </xf>
    <xf numFmtId="0" fontId="0" fillId="4" borderId="1" xfId="0" applyFill="1" applyBorder="1" applyProtection="1"/>
    <xf numFmtId="0" fontId="0" fillId="0" borderId="0" xfId="0" applyAlignment="1" applyProtection="1">
      <alignment horizontal="left" vertical="top" indent="1"/>
    </xf>
    <xf numFmtId="0" fontId="18" fillId="0" borderId="0" xfId="0" applyFont="1" applyAlignment="1" applyProtection="1">
      <alignment vertical="center"/>
    </xf>
    <xf numFmtId="0" fontId="18" fillId="0" borderId="0" xfId="0" applyFont="1" applyAlignment="1" applyProtection="1">
      <alignment vertical="center" wrapText="1"/>
    </xf>
    <xf numFmtId="0" fontId="0" fillId="0" borderId="0" xfId="0" applyAlignment="1" applyProtection="1">
      <alignment horizontal="center" vertical="top" wrapText="1"/>
    </xf>
    <xf numFmtId="0" fontId="15" fillId="4" borderId="2" xfId="0" applyFont="1" applyFill="1" applyBorder="1" applyAlignment="1" applyProtection="1">
      <alignment horizontal="center" vertical="center" wrapText="1"/>
    </xf>
    <xf numFmtId="0" fontId="23" fillId="4" borderId="2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right" vertical="center" indent="1"/>
    </xf>
    <xf numFmtId="0" fontId="19" fillId="2" borderId="3" xfId="0" applyFont="1" applyFill="1" applyBorder="1" applyAlignment="1" applyProtection="1">
      <alignment horizontal="center" vertical="center" textRotation="90" wrapText="1"/>
    </xf>
    <xf numFmtId="0" fontId="19" fillId="5" borderId="4" xfId="0" applyFont="1" applyFill="1" applyBorder="1" applyAlignment="1" applyProtection="1">
      <alignment horizontal="center" vertical="center" wrapText="1"/>
    </xf>
    <xf numFmtId="0" fontId="19" fillId="4" borderId="4" xfId="0" applyFont="1" applyFill="1" applyBorder="1" applyAlignment="1" applyProtection="1">
      <alignment horizontal="center" vertical="center" wrapText="1"/>
    </xf>
    <xf numFmtId="0" fontId="28" fillId="4" borderId="4" xfId="2" applyFont="1" applyFill="1" applyBorder="1" applyAlignment="1" applyProtection="1">
      <alignment horizontal="center" vertical="center" wrapText="1"/>
    </xf>
    <xf numFmtId="0" fontId="15" fillId="5" borderId="4" xfId="0" applyFont="1" applyFill="1" applyBorder="1" applyAlignment="1" applyProtection="1">
      <alignment horizontal="center" vertical="center" wrapText="1"/>
    </xf>
    <xf numFmtId="0" fontId="15" fillId="4" borderId="4" xfId="0" applyFont="1" applyFill="1" applyBorder="1" applyAlignment="1" applyProtection="1">
      <alignment horizontal="center" vertical="center" wrapText="1"/>
    </xf>
    <xf numFmtId="0" fontId="19" fillId="5" borderId="7" xfId="0" applyFont="1" applyFill="1" applyBorder="1" applyAlignment="1" applyProtection="1">
      <alignment horizontal="center" vertical="center" wrapText="1"/>
    </xf>
    <xf numFmtId="3" fontId="0" fillId="2" borderId="8" xfId="0" applyNumberFormat="1" applyFill="1" applyBorder="1" applyAlignment="1" applyProtection="1">
      <alignment horizontal="center" vertical="center" wrapText="1"/>
    </xf>
    <xf numFmtId="0" fontId="10" fillId="3" borderId="9" xfId="0" applyFont="1" applyFill="1" applyBorder="1" applyAlignment="1" applyProtection="1">
      <alignment horizontal="center" vertical="center" wrapText="1"/>
    </xf>
    <xf numFmtId="3" fontId="0" fillId="3" borderId="9" xfId="0" applyNumberFormat="1" applyFill="1" applyBorder="1" applyAlignment="1" applyProtection="1">
      <alignment horizontal="center" vertical="center" wrapText="1"/>
    </xf>
    <xf numFmtId="0" fontId="0" fillId="3" borderId="9" xfId="0" applyFill="1" applyBorder="1" applyAlignment="1" applyProtection="1">
      <alignment horizontal="center" vertical="center" wrapText="1"/>
    </xf>
    <xf numFmtId="0" fontId="8" fillId="3" borderId="9" xfId="0" applyFont="1" applyFill="1" applyBorder="1" applyAlignment="1" applyProtection="1">
      <alignment horizontal="left" vertical="center" wrapText="1" indent="1"/>
    </xf>
    <xf numFmtId="0" fontId="20" fillId="4" borderId="9" xfId="0" applyFont="1" applyFill="1" applyBorder="1" applyAlignment="1" applyProtection="1">
      <alignment horizontal="center" vertical="center" wrapText="1"/>
    </xf>
    <xf numFmtId="0" fontId="8" fillId="3" borderId="9" xfId="0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</xf>
    <xf numFmtId="0" fontId="11" fillId="3" borderId="9" xfId="0" applyFont="1" applyFill="1" applyBorder="1" applyAlignment="1" applyProtection="1">
      <alignment horizontal="center" vertical="center" wrapText="1"/>
    </xf>
    <xf numFmtId="0" fontId="8" fillId="6" borderId="9" xfId="0" applyFont="1" applyFill="1" applyBorder="1" applyAlignment="1" applyProtection="1">
      <alignment horizontal="center" vertical="center" wrapText="1"/>
    </xf>
    <xf numFmtId="0" fontId="9" fillId="6" borderId="9" xfId="0" applyFont="1" applyFill="1" applyBorder="1" applyAlignment="1" applyProtection="1">
      <alignment horizontal="center" vertical="center" wrapText="1"/>
    </xf>
    <xf numFmtId="0" fontId="15" fillId="3" borderId="9" xfId="0" applyFont="1" applyFill="1" applyBorder="1" applyAlignment="1" applyProtection="1">
      <alignment horizontal="center" vertical="center" wrapText="1"/>
    </xf>
    <xf numFmtId="164" fontId="0" fillId="0" borderId="9" xfId="0" applyNumberFormat="1" applyBorder="1" applyAlignment="1" applyProtection="1">
      <alignment horizontal="right" vertical="center" indent="1"/>
    </xf>
    <xf numFmtId="164" fontId="14" fillId="3" borderId="9" xfId="0" applyNumberFormat="1" applyFont="1" applyFill="1" applyBorder="1" applyAlignment="1" applyProtection="1">
      <alignment horizontal="right" vertical="center" indent="1"/>
    </xf>
    <xf numFmtId="165" fontId="0" fillId="0" borderId="9" xfId="0" applyNumberFormat="1" applyBorder="1" applyAlignment="1" applyProtection="1">
      <alignment horizontal="right" vertical="center" indent="1"/>
    </xf>
    <xf numFmtId="0" fontId="0" fillId="0" borderId="9" xfId="0" applyBorder="1" applyAlignment="1" applyProtection="1">
      <alignment horizontal="center" vertical="center"/>
    </xf>
    <xf numFmtId="3" fontId="0" fillId="2" borderId="12" xfId="0" applyNumberForma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3" fontId="0" fillId="3" borderId="2" xfId="0" applyNumberFormat="1" applyFill="1" applyBorder="1" applyAlignment="1" applyProtection="1">
      <alignment horizontal="center" vertical="center" wrapText="1"/>
    </xf>
    <xf numFmtId="0" fontId="0" fillId="3" borderId="2" xfId="0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left" vertical="center" wrapText="1" indent="1"/>
    </xf>
    <xf numFmtId="0" fontId="20" fillId="4" borderId="2" xfId="0" applyFont="1" applyFill="1" applyBorder="1" applyAlignment="1" applyProtection="1">
      <alignment horizontal="center" vertical="center" wrapText="1"/>
    </xf>
    <xf numFmtId="0" fontId="5" fillId="3" borderId="2" xfId="0" applyFont="1" applyFill="1" applyBorder="1" applyAlignment="1" applyProtection="1">
      <alignment horizontal="center" vertical="center" wrapText="1"/>
    </xf>
    <xf numFmtId="0" fontId="7" fillId="3" borderId="2" xfId="0" applyFont="1" applyFill="1" applyBorder="1" applyAlignment="1" applyProtection="1">
      <alignment horizontal="center" vertical="center" wrapText="1"/>
    </xf>
    <xf numFmtId="0" fontId="11" fillId="3" borderId="2" xfId="0" applyFont="1" applyFill="1" applyBorder="1" applyAlignment="1" applyProtection="1">
      <alignment horizontal="center" vertical="center" wrapText="1"/>
    </xf>
    <xf numFmtId="0" fontId="8" fillId="3" borderId="2" xfId="0" applyFont="1" applyFill="1" applyBorder="1" applyAlignment="1" applyProtection="1">
      <alignment horizontal="center" vertical="center" wrapText="1"/>
    </xf>
    <xf numFmtId="0" fontId="7" fillId="6" borderId="2" xfId="0" applyFont="1" applyFill="1" applyBorder="1" applyAlignment="1" applyProtection="1">
      <alignment horizontal="center" vertical="center" wrapText="1"/>
    </xf>
    <xf numFmtId="0" fontId="6" fillId="6" borderId="2" xfId="0" applyFont="1" applyFill="1" applyBorder="1" applyAlignment="1" applyProtection="1">
      <alignment horizontal="center" vertical="center" wrapText="1"/>
    </xf>
    <xf numFmtId="0" fontId="15" fillId="3" borderId="2" xfId="0" applyFont="1" applyFill="1" applyBorder="1" applyAlignment="1" applyProtection="1">
      <alignment horizontal="center" vertical="center" wrapText="1"/>
    </xf>
    <xf numFmtId="164" fontId="0" fillId="0" borderId="2" xfId="0" applyNumberFormat="1" applyBorder="1" applyAlignment="1" applyProtection="1">
      <alignment horizontal="right" vertical="center" indent="1"/>
    </xf>
    <xf numFmtId="164" fontId="14" fillId="3" borderId="2" xfId="0" applyNumberFormat="1" applyFont="1" applyFill="1" applyBorder="1" applyAlignment="1" applyProtection="1">
      <alignment horizontal="right" vertical="center" indent="1"/>
    </xf>
    <xf numFmtId="165" fontId="0" fillId="0" borderId="2" xfId="0" applyNumberFormat="1" applyBorder="1" applyAlignment="1" applyProtection="1">
      <alignment horizontal="right" vertical="center" indent="1"/>
    </xf>
    <xf numFmtId="0" fontId="0" fillId="0" borderId="2" xfId="0" applyBorder="1" applyAlignment="1" applyProtection="1">
      <alignment horizontal="center" vertical="center"/>
    </xf>
    <xf numFmtId="3" fontId="14" fillId="2" borderId="10" xfId="0" applyNumberFormat="1" applyFont="1" applyFill="1" applyBorder="1" applyAlignment="1" applyProtection="1">
      <alignment horizontal="center" vertical="center" wrapText="1"/>
    </xf>
    <xf numFmtId="0" fontId="3" fillId="3" borderId="11" xfId="0" applyFont="1" applyFill="1" applyBorder="1" applyAlignment="1" applyProtection="1">
      <alignment horizontal="center" vertical="center" wrapText="1"/>
    </xf>
    <xf numFmtId="3" fontId="0" fillId="3" borderId="11" xfId="0" applyNumberFormat="1" applyFill="1" applyBorder="1" applyAlignment="1" applyProtection="1">
      <alignment horizontal="center" vertical="center" wrapText="1"/>
    </xf>
    <xf numFmtId="0" fontId="0" fillId="3" borderId="11" xfId="0" applyFill="1" applyBorder="1" applyAlignment="1" applyProtection="1">
      <alignment horizontal="center" vertical="center" wrapText="1"/>
    </xf>
    <xf numFmtId="0" fontId="5" fillId="3" borderId="11" xfId="0" applyFont="1" applyFill="1" applyBorder="1" applyAlignment="1" applyProtection="1">
      <alignment horizontal="left" vertical="center" wrapText="1" indent="1"/>
    </xf>
    <xf numFmtId="0" fontId="20" fillId="4" borderId="11" xfId="0" applyFont="1" applyFill="1" applyBorder="1" applyAlignment="1" applyProtection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</xf>
    <xf numFmtId="0" fontId="7" fillId="3" borderId="11" xfId="0" applyFont="1" applyFill="1" applyBorder="1" applyAlignment="1" applyProtection="1">
      <alignment horizontal="center" vertical="center" wrapText="1"/>
    </xf>
    <xf numFmtId="0" fontId="11" fillId="3" borderId="11" xfId="0" applyFont="1" applyFill="1" applyBorder="1" applyAlignment="1" applyProtection="1">
      <alignment horizontal="center" vertical="center" wrapText="1"/>
    </xf>
    <xf numFmtId="0" fontId="8" fillId="3" borderId="11" xfId="0" applyFont="1" applyFill="1" applyBorder="1" applyAlignment="1" applyProtection="1">
      <alignment horizontal="center" vertical="center" wrapText="1"/>
    </xf>
    <xf numFmtId="0" fontId="7" fillId="6" borderId="11" xfId="0" applyFont="1" applyFill="1" applyBorder="1" applyAlignment="1" applyProtection="1">
      <alignment horizontal="center" vertical="center" wrapText="1"/>
    </xf>
    <xf numFmtId="0" fontId="6" fillId="6" borderId="11" xfId="0" applyFont="1" applyFill="1" applyBorder="1" applyAlignment="1" applyProtection="1">
      <alignment horizontal="center" vertical="center" wrapText="1"/>
    </xf>
    <xf numFmtId="0" fontId="15" fillId="3" borderId="11" xfId="0" applyFont="1" applyFill="1" applyBorder="1" applyAlignment="1" applyProtection="1">
      <alignment horizontal="center" vertical="center" wrapText="1"/>
    </xf>
    <xf numFmtId="164" fontId="0" fillId="0" borderId="11" xfId="0" applyNumberFormat="1" applyBorder="1" applyAlignment="1" applyProtection="1">
      <alignment horizontal="right" vertical="center" indent="1"/>
    </xf>
    <xf numFmtId="164" fontId="14" fillId="3" borderId="11" xfId="0" applyNumberFormat="1" applyFont="1" applyFill="1" applyBorder="1" applyAlignment="1" applyProtection="1">
      <alignment horizontal="right" vertical="center" indent="1"/>
    </xf>
    <xf numFmtId="165" fontId="0" fillId="0" borderId="11" xfId="0" applyNumberFormat="1" applyBorder="1" applyAlignment="1" applyProtection="1">
      <alignment horizontal="right" vertical="center" indent="1"/>
    </xf>
    <xf numFmtId="0" fontId="0" fillId="0" borderId="11" xfId="0" applyBorder="1" applyAlignment="1" applyProtection="1">
      <alignment horizontal="center" vertical="center"/>
    </xf>
    <xf numFmtId="0" fontId="0" fillId="0" borderId="6" xfId="0" applyBorder="1" applyProtection="1"/>
    <xf numFmtId="0" fontId="15" fillId="0" borderId="0" xfId="0" applyFont="1" applyAlignment="1" applyProtection="1">
      <alignment horizontal="justify" vertical="center" wrapText="1"/>
    </xf>
    <xf numFmtId="0" fontId="0" fillId="0" borderId="0" xfId="0" applyAlignment="1" applyProtection="1">
      <alignment horizontal="justify" vertical="center" wrapText="1"/>
    </xf>
    <xf numFmtId="0" fontId="0" fillId="0" borderId="0" xfId="0" applyAlignment="1" applyProtection="1">
      <alignment horizontal="justify" vertical="center" wrapText="1"/>
    </xf>
    <xf numFmtId="0" fontId="0" fillId="0" borderId="0" xfId="0" applyAlignment="1" applyProtection="1">
      <alignment vertical="center" wrapText="1"/>
    </xf>
    <xf numFmtId="49" fontId="0" fillId="0" borderId="0" xfId="0" applyNumberFormat="1" applyAlignment="1" applyProtection="1">
      <alignment horizontal="center" vertical="center" wrapText="1"/>
    </xf>
    <xf numFmtId="164" fontId="0" fillId="0" borderId="0" xfId="0" applyNumberFormat="1" applyAlignment="1" applyProtection="1">
      <alignment horizontal="right" vertical="center" indent="1"/>
    </xf>
    <xf numFmtId="0" fontId="19" fillId="5" borderId="3" xfId="0" applyFont="1" applyFill="1" applyBorder="1" applyAlignment="1" applyProtection="1">
      <alignment horizontal="center" vertical="center" wrapText="1"/>
    </xf>
    <xf numFmtId="0" fontId="15" fillId="5" borderId="4" xfId="0" applyFont="1" applyFill="1" applyBorder="1" applyAlignment="1" applyProtection="1">
      <alignment horizontal="center" vertical="center" wrapText="1"/>
    </xf>
    <xf numFmtId="0" fontId="0" fillId="5" borderId="4" xfId="0" applyFill="1" applyBorder="1" applyAlignment="1" applyProtection="1">
      <alignment vertical="center" wrapText="1"/>
    </xf>
    <xf numFmtId="0" fontId="0" fillId="5" borderId="5" xfId="0" applyFill="1" applyBorder="1" applyAlignment="1" applyProtection="1">
      <alignment vertical="center" wrapText="1"/>
    </xf>
    <xf numFmtId="0" fontId="0" fillId="0" borderId="0" xfId="0" applyAlignment="1" applyProtection="1">
      <alignment horizontal="right" vertical="center" wrapText="1"/>
    </xf>
    <xf numFmtId="0" fontId="25" fillId="0" borderId="0" xfId="0" applyFont="1" applyAlignment="1" applyProtection="1">
      <alignment horizontal="left" vertical="center" wrapText="1"/>
    </xf>
    <xf numFmtId="164" fontId="21" fillId="0" borderId="0" xfId="0" applyNumberFormat="1" applyFont="1" applyAlignment="1" applyProtection="1">
      <alignment horizontal="right" vertical="center" indent="1"/>
    </xf>
    <xf numFmtId="164" fontId="13" fillId="0" borderId="3" xfId="0" applyNumberFormat="1" applyFont="1" applyBorder="1" applyAlignment="1" applyProtection="1">
      <alignment horizontal="center" vertical="center"/>
    </xf>
    <xf numFmtId="164" fontId="13" fillId="0" borderId="4" xfId="0" applyNumberFormat="1" applyFont="1" applyBorder="1" applyAlignment="1" applyProtection="1">
      <alignment horizontal="center" vertical="center"/>
    </xf>
    <xf numFmtId="0" fontId="0" fillId="0" borderId="4" xfId="0" applyBorder="1" applyProtection="1"/>
    <xf numFmtId="0" fontId="0" fillId="0" borderId="5" xfId="0" applyBorder="1" applyProtection="1"/>
    <xf numFmtId="4" fontId="0" fillId="0" borderId="0" xfId="0" applyNumberFormat="1" applyAlignment="1" applyProtection="1">
      <alignment horizontal="center" vertical="top" wrapText="1"/>
    </xf>
    <xf numFmtId="0" fontId="19" fillId="0" borderId="0" xfId="0" applyFont="1" applyAlignment="1" applyProtection="1">
      <alignment horizontal="left" vertical="center" wrapText="1"/>
    </xf>
  </cellXfs>
  <cellStyles count="3">
    <cellStyle name="Hypertextový odkaz" xfId="2" builtinId="8"/>
    <cellStyle name="Normální" xfId="0" builtinId="0"/>
    <cellStyle name="normální 3" xfId="1" xr:uid="{00000000-0005-0000-0000-000001000000}"/>
  </cellStyles>
  <dxfs count="12">
    <dxf>
      <fill>
        <patternFill patternType="solid">
          <fgColor rgb="FF80F29B"/>
          <bgColor rgb="FF80F29B"/>
        </patternFill>
      </fill>
    </dxf>
    <dxf>
      <fill>
        <patternFill patternType="solid">
          <fgColor rgb="FFFF9999"/>
          <bgColor rgb="FFFF9999"/>
        </patternFill>
      </fill>
    </dxf>
    <dxf>
      <fill>
        <patternFill patternType="solid">
          <fgColor rgb="FFFFFFB7"/>
          <bgColor rgb="FFFFFFB7"/>
        </patternFill>
      </fill>
    </dxf>
    <dxf>
      <font>
        <b val="0"/>
        <i val="0"/>
      </font>
    </dxf>
    <dxf>
      <fill>
        <patternFill patternType="solid">
          <fgColor rgb="FFD2FABE"/>
          <bgColor rgb="FFD2FABE"/>
        </patternFill>
      </fill>
    </dxf>
    <dxf>
      <fill>
        <patternFill patternType="solid">
          <fgColor rgb="FFFFFFB7"/>
          <bgColor rgb="FFFFFFB7"/>
        </patternFill>
      </fill>
    </dxf>
    <dxf>
      <font>
        <b val="0"/>
        <i val="0"/>
      </font>
    </dxf>
    <dxf>
      <fill>
        <patternFill patternType="solid">
          <fgColor rgb="FFD2FABE"/>
          <bgColor rgb="FFD2FABE"/>
        </patternFill>
      </fill>
    </dxf>
    <dxf>
      <font>
        <b val="0"/>
        <i val="0"/>
      </font>
      <fill>
        <patternFill patternType="solid">
          <fgColor rgb="FFCCFCC8"/>
          <bgColor rgb="FFCCFCC8"/>
        </patternFill>
      </fill>
    </dxf>
    <dxf>
      <numFmt numFmtId="30" formatCode="@"/>
      <fill>
        <patternFill patternType="solid">
          <fgColor rgb="FFFF9F9F"/>
          <bgColor rgb="FFFF9F9F"/>
        </patternFill>
      </fill>
    </dxf>
    <dxf>
      <numFmt numFmtId="30" formatCode="@"/>
      <fill>
        <patternFill patternType="solid">
          <fgColor rgb="FFFF9F9F"/>
          <bgColor rgb="FFFF9F9F"/>
        </patternFill>
      </fill>
    </dxf>
    <dxf>
      <numFmt numFmtId="3" formatCode="#,##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V152"/>
  <sheetViews>
    <sheetView tabSelected="1" zoomScale="89" zoomScaleNormal="89" workbookViewId="0">
      <selection activeCell="C8" sqref="C8"/>
    </sheetView>
  </sheetViews>
  <sheetFormatPr defaultRowHeight="15" x14ac:dyDescent="0.25"/>
  <cols>
    <col min="1" max="1" width="1.42578125" style="11" bestFit="1" customWidth="1"/>
    <col min="2" max="2" width="5.7109375" style="11" bestFit="1" customWidth="1"/>
    <col min="3" max="3" width="35.7109375" style="10" customWidth="1"/>
    <col min="4" max="4" width="11.42578125" style="109" customWidth="1"/>
    <col min="5" max="5" width="9" style="9" bestFit="1" customWidth="1"/>
    <col min="6" max="6" width="114.140625" style="10" customWidth="1"/>
    <col min="7" max="7" width="38.42578125" style="10" customWidth="1"/>
    <col min="8" max="8" width="27.5703125" style="10" customWidth="1"/>
    <col min="9" max="9" width="23.140625" style="10" customWidth="1"/>
    <col min="10" max="10" width="16.28515625" style="10" customWidth="1"/>
    <col min="11" max="11" width="31.85546875" style="11" hidden="1" customWidth="1"/>
    <col min="12" max="12" width="27.5703125" style="11" customWidth="1"/>
    <col min="13" max="13" width="36.85546875" style="11" customWidth="1"/>
    <col min="14" max="14" width="33" style="10" customWidth="1"/>
    <col min="15" max="15" width="26" style="10" bestFit="1" customWidth="1"/>
    <col min="16" max="16" width="17.7109375" style="10" hidden="1" customWidth="1"/>
    <col min="17" max="17" width="24" style="11" bestFit="1" customWidth="1"/>
    <col min="18" max="18" width="24.140625" style="11" customWidth="1"/>
    <col min="19" max="19" width="19.7109375" style="11" customWidth="1"/>
    <col min="20" max="20" width="22.140625" style="11" customWidth="1"/>
    <col min="21" max="21" width="17.5703125" style="11" hidden="1" customWidth="1"/>
    <col min="22" max="22" width="34.28515625" style="12" customWidth="1"/>
    <col min="23" max="16384" width="9.140625" style="11"/>
  </cols>
  <sheetData>
    <row r="1" spans="2:22" ht="43.5" customHeight="1" x14ac:dyDescent="0.25">
      <c r="B1" s="7" t="s">
        <v>44</v>
      </c>
      <c r="C1" s="8"/>
      <c r="D1" s="8"/>
    </row>
    <row r="2" spans="2:22" ht="18" customHeight="1" x14ac:dyDescent="0.25">
      <c r="C2" s="11"/>
      <c r="D2" s="13"/>
      <c r="E2" s="14"/>
      <c r="F2" s="15"/>
      <c r="G2" s="15"/>
      <c r="H2" s="15"/>
      <c r="I2" s="11"/>
      <c r="J2" s="16"/>
      <c r="N2" s="17"/>
      <c r="O2" s="15"/>
      <c r="P2" s="15"/>
      <c r="Q2" s="15"/>
      <c r="R2" s="15"/>
      <c r="T2" s="18"/>
      <c r="U2" s="19"/>
      <c r="V2" s="20"/>
    </row>
    <row r="3" spans="2:22" ht="18" customHeight="1" x14ac:dyDescent="0.25">
      <c r="B3" s="21"/>
      <c r="C3" s="22" t="s">
        <v>0</v>
      </c>
      <c r="D3" s="23"/>
      <c r="E3" s="23"/>
      <c r="F3" s="23"/>
      <c r="G3" s="24"/>
      <c r="H3" s="24"/>
      <c r="I3" s="24"/>
      <c r="J3" s="24"/>
      <c r="K3" s="24"/>
      <c r="L3" s="24"/>
      <c r="M3" s="18"/>
      <c r="N3" s="25"/>
      <c r="O3" s="25"/>
      <c r="P3" s="25"/>
      <c r="Q3" s="25"/>
      <c r="R3" s="25"/>
      <c r="T3" s="18"/>
    </row>
    <row r="4" spans="2:22" ht="18" customHeight="1" thickBot="1" x14ac:dyDescent="0.3">
      <c r="B4" s="26"/>
      <c r="C4" s="27" t="s">
        <v>1</v>
      </c>
      <c r="D4" s="23"/>
      <c r="E4" s="23"/>
      <c r="F4" s="23"/>
      <c r="G4" s="23"/>
      <c r="H4" s="23"/>
      <c r="I4" s="18"/>
      <c r="J4" s="18"/>
      <c r="K4" s="18"/>
      <c r="L4" s="18"/>
      <c r="M4" s="18"/>
      <c r="N4" s="15"/>
      <c r="O4" s="15"/>
      <c r="P4" s="15"/>
      <c r="Q4" s="18"/>
      <c r="R4" s="18"/>
      <c r="T4" s="18"/>
    </row>
    <row r="5" spans="2:22" ht="34.5" customHeight="1" thickBot="1" x14ac:dyDescent="0.3">
      <c r="B5" s="28"/>
      <c r="C5" s="29"/>
      <c r="D5" s="30"/>
      <c r="E5" s="30"/>
      <c r="F5" s="15"/>
      <c r="G5" s="31" t="s">
        <v>2</v>
      </c>
      <c r="H5" s="32" t="s">
        <v>2</v>
      </c>
      <c r="I5" s="15"/>
      <c r="J5" s="15"/>
      <c r="N5" s="15"/>
      <c r="O5" s="33"/>
      <c r="P5" s="33"/>
      <c r="R5" s="31" t="s">
        <v>2</v>
      </c>
      <c r="V5" s="16"/>
    </row>
    <row r="6" spans="2:22" ht="76.5" customHeight="1" thickTop="1" thickBot="1" x14ac:dyDescent="0.3">
      <c r="B6" s="34" t="s">
        <v>3</v>
      </c>
      <c r="C6" s="35" t="s">
        <v>19</v>
      </c>
      <c r="D6" s="35" t="s">
        <v>4</v>
      </c>
      <c r="E6" s="35" t="s">
        <v>17</v>
      </c>
      <c r="F6" s="35" t="s">
        <v>18</v>
      </c>
      <c r="G6" s="36" t="s">
        <v>5</v>
      </c>
      <c r="H6" s="37" t="s">
        <v>50</v>
      </c>
      <c r="I6" s="35" t="s">
        <v>20</v>
      </c>
      <c r="J6" s="35" t="s">
        <v>21</v>
      </c>
      <c r="K6" s="35" t="s">
        <v>34</v>
      </c>
      <c r="L6" s="35" t="s">
        <v>22</v>
      </c>
      <c r="M6" s="38" t="s">
        <v>23</v>
      </c>
      <c r="N6" s="35" t="s">
        <v>24</v>
      </c>
      <c r="O6" s="35" t="s">
        <v>27</v>
      </c>
      <c r="P6" s="35" t="s">
        <v>28</v>
      </c>
      <c r="Q6" s="35" t="s">
        <v>6</v>
      </c>
      <c r="R6" s="39" t="s">
        <v>7</v>
      </c>
      <c r="S6" s="38" t="s">
        <v>8</v>
      </c>
      <c r="T6" s="38" t="s">
        <v>9</v>
      </c>
      <c r="U6" s="35" t="s">
        <v>25</v>
      </c>
      <c r="V6" s="40" t="s">
        <v>26</v>
      </c>
    </row>
    <row r="7" spans="2:22" ht="102.75" customHeight="1" thickTop="1" thickBot="1" x14ac:dyDescent="0.3">
      <c r="B7" s="41">
        <v>1</v>
      </c>
      <c r="C7" s="42" t="s">
        <v>35</v>
      </c>
      <c r="D7" s="43">
        <v>1</v>
      </c>
      <c r="E7" s="44" t="s">
        <v>30</v>
      </c>
      <c r="F7" s="45" t="s">
        <v>40</v>
      </c>
      <c r="G7" s="1"/>
      <c r="H7" s="46" t="s">
        <v>32</v>
      </c>
      <c r="I7" s="47" t="s">
        <v>31</v>
      </c>
      <c r="J7" s="48" t="s">
        <v>32</v>
      </c>
      <c r="K7" s="49"/>
      <c r="L7" s="49"/>
      <c r="M7" s="50" t="s">
        <v>36</v>
      </c>
      <c r="N7" s="51" t="s">
        <v>37</v>
      </c>
      <c r="O7" s="52" t="s">
        <v>38</v>
      </c>
      <c r="P7" s="53">
        <f>D7*Q7</f>
        <v>400</v>
      </c>
      <c r="Q7" s="54">
        <v>400</v>
      </c>
      <c r="R7" s="2"/>
      <c r="S7" s="55">
        <f>D7*R7</f>
        <v>0</v>
      </c>
      <c r="T7" s="56" t="str">
        <f t="shared" ref="T7" si="0">IF(ISNUMBER(R7), IF(R7&gt;Q7,"NEVYHOVUJE","VYHOVUJE")," ")</f>
        <v xml:space="preserve"> </v>
      </c>
      <c r="U7" s="44" t="s">
        <v>39</v>
      </c>
      <c r="V7" s="44" t="s">
        <v>15</v>
      </c>
    </row>
    <row r="8" spans="2:22" ht="186" customHeight="1" thickBot="1" x14ac:dyDescent="0.3">
      <c r="B8" s="57">
        <v>2</v>
      </c>
      <c r="C8" s="58" t="s">
        <v>43</v>
      </c>
      <c r="D8" s="59">
        <v>4</v>
      </c>
      <c r="E8" s="60" t="s">
        <v>30</v>
      </c>
      <c r="F8" s="61" t="s">
        <v>51</v>
      </c>
      <c r="G8" s="5"/>
      <c r="H8" s="62" t="s">
        <v>32</v>
      </c>
      <c r="I8" s="63" t="s">
        <v>31</v>
      </c>
      <c r="J8" s="64" t="s">
        <v>32</v>
      </c>
      <c r="K8" s="65"/>
      <c r="L8" s="66"/>
      <c r="M8" s="67" t="s">
        <v>41</v>
      </c>
      <c r="N8" s="68" t="s">
        <v>42</v>
      </c>
      <c r="O8" s="69" t="s">
        <v>33</v>
      </c>
      <c r="P8" s="70">
        <f>D8*Q8</f>
        <v>58000</v>
      </c>
      <c r="Q8" s="71">
        <v>14500</v>
      </c>
      <c r="R8" s="6"/>
      <c r="S8" s="72">
        <f>D8*R8</f>
        <v>0</v>
      </c>
      <c r="T8" s="73" t="str">
        <f t="shared" ref="T8" si="1">IF(ISNUMBER(R8), IF(R8&gt;Q8,"NEVYHOVUJE","VYHOVUJE")," ")</f>
        <v xml:space="preserve"> </v>
      </c>
      <c r="U8" s="60"/>
      <c r="V8" s="60" t="s">
        <v>13</v>
      </c>
    </row>
    <row r="9" spans="2:22" ht="183" customHeight="1" thickBot="1" x14ac:dyDescent="0.3">
      <c r="B9" s="74">
        <v>3</v>
      </c>
      <c r="C9" s="75" t="s">
        <v>45</v>
      </c>
      <c r="D9" s="76">
        <v>1</v>
      </c>
      <c r="E9" s="77" t="s">
        <v>46</v>
      </c>
      <c r="F9" s="78" t="s">
        <v>47</v>
      </c>
      <c r="G9" s="3"/>
      <c r="H9" s="79" t="s">
        <v>32</v>
      </c>
      <c r="I9" s="80" t="s">
        <v>31</v>
      </c>
      <c r="J9" s="81" t="s">
        <v>32</v>
      </c>
      <c r="K9" s="82"/>
      <c r="L9" s="83"/>
      <c r="M9" s="84" t="s">
        <v>48</v>
      </c>
      <c r="N9" s="85" t="s">
        <v>49</v>
      </c>
      <c r="O9" s="86" t="s">
        <v>38</v>
      </c>
      <c r="P9" s="87">
        <f>D9*Q9</f>
        <v>500</v>
      </c>
      <c r="Q9" s="88">
        <v>500</v>
      </c>
      <c r="R9" s="4"/>
      <c r="S9" s="89">
        <f>D9*R9</f>
        <v>0</v>
      </c>
      <c r="T9" s="90" t="str">
        <f t="shared" ref="T9" si="2">IF(ISNUMBER(R9), IF(R9&gt;Q9,"NEVYHOVUJE","VYHOVUJE")," ")</f>
        <v xml:space="preserve"> </v>
      </c>
      <c r="U9" s="77"/>
      <c r="V9" s="77" t="s">
        <v>14</v>
      </c>
    </row>
    <row r="10" spans="2:22" ht="13.5" customHeight="1" thickTop="1" thickBot="1" x14ac:dyDescent="0.3">
      <c r="C10" s="11"/>
      <c r="D10" s="11"/>
      <c r="E10" s="11"/>
      <c r="F10" s="11"/>
      <c r="G10" s="11"/>
      <c r="H10" s="11"/>
      <c r="I10" s="11"/>
      <c r="J10" s="11"/>
      <c r="N10" s="11"/>
      <c r="O10" s="11"/>
      <c r="P10" s="11"/>
      <c r="S10" s="91"/>
    </row>
    <row r="11" spans="2:22" ht="60.75" customHeight="1" thickTop="1" thickBot="1" x14ac:dyDescent="0.3">
      <c r="B11" s="92" t="s">
        <v>10</v>
      </c>
      <c r="C11" s="93"/>
      <c r="D11" s="93"/>
      <c r="E11" s="93"/>
      <c r="F11" s="93"/>
      <c r="G11" s="93"/>
      <c r="H11" s="94"/>
      <c r="I11" s="95"/>
      <c r="J11" s="95"/>
      <c r="K11" s="95"/>
      <c r="L11" s="96"/>
      <c r="M11" s="16"/>
      <c r="N11" s="16"/>
      <c r="O11" s="97"/>
      <c r="P11" s="97"/>
      <c r="Q11" s="98" t="s">
        <v>11</v>
      </c>
      <c r="R11" s="99" t="s">
        <v>12</v>
      </c>
      <c r="S11" s="100"/>
      <c r="T11" s="101"/>
      <c r="U11" s="33"/>
      <c r="V11" s="102"/>
    </row>
    <row r="12" spans="2:22" ht="33" customHeight="1" thickTop="1" thickBot="1" x14ac:dyDescent="0.3">
      <c r="B12" s="103" t="s">
        <v>16</v>
      </c>
      <c r="C12" s="103"/>
      <c r="D12" s="103"/>
      <c r="E12" s="103"/>
      <c r="F12" s="103"/>
      <c r="G12" s="103"/>
      <c r="H12" s="103"/>
      <c r="I12" s="103"/>
      <c r="J12" s="103"/>
      <c r="L12" s="13"/>
      <c r="M12" s="13"/>
      <c r="N12" s="13"/>
      <c r="O12" s="104"/>
      <c r="P12" s="104"/>
      <c r="Q12" s="105">
        <f>SUM(P7:P9)</f>
        <v>58900</v>
      </c>
      <c r="R12" s="106">
        <f>SUM(S7:S9)</f>
        <v>0</v>
      </c>
      <c r="S12" s="107"/>
      <c r="T12" s="108"/>
    </row>
    <row r="13" spans="2:22" ht="14.25" customHeight="1" thickTop="1" x14ac:dyDescent="0.25"/>
    <row r="14" spans="2:22" ht="14.25" customHeight="1" x14ac:dyDescent="0.25"/>
    <row r="15" spans="2:22" ht="42" customHeight="1" x14ac:dyDescent="0.25">
      <c r="B15" s="110" t="s">
        <v>29</v>
      </c>
      <c r="C15" s="110"/>
      <c r="D15" s="110"/>
      <c r="E15" s="110"/>
      <c r="F15" s="110"/>
      <c r="G15" s="110"/>
    </row>
    <row r="16" spans="2:22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</sheetData>
  <sheetProtection algorithmName="SHA-512" hashValue="pRT0qk1HSUeUymxrCTcFxk+dFAxdRscPiXv6OZqU9g2bQWGQN/uXi75GBkgFD5SjfRduOfvme8EnXu6ajjunng==" saltValue="kUoKrG0tdrI3qwXvNquvvA==" spinCount="100000" sheet="1" objects="1" scenarios="1"/>
  <mergeCells count="6">
    <mergeCell ref="B1:D1"/>
    <mergeCell ref="B11:G11"/>
    <mergeCell ref="R11:T11"/>
    <mergeCell ref="B15:G15"/>
    <mergeCell ref="R12:T12"/>
    <mergeCell ref="B12:J12"/>
  </mergeCells>
  <conditionalFormatting sqref="B7:B9">
    <cfRule type="cellIs" dxfId="11" priority="11" operator="greaterThanOrEqual">
      <formula>1</formula>
    </cfRule>
    <cfRule type="containsBlanks" dxfId="10" priority="12">
      <formula>LEN(TRIM(B7))=0</formula>
    </cfRule>
  </conditionalFormatting>
  <conditionalFormatting sqref="D7:D9">
    <cfRule type="containsBlanks" dxfId="9" priority="5">
      <formula>LEN(TRIM(D7))=0</formula>
    </cfRule>
  </conditionalFormatting>
  <conditionalFormatting sqref="G7:H9">
    <cfRule type="notContainsBlanks" dxfId="8" priority="1">
      <formula>LEN(TRIM(G7))&gt;0</formula>
    </cfRule>
    <cfRule type="notContainsBlanks" dxfId="7" priority="2">
      <formula>LEN(TRIM(G7))&gt;0</formula>
    </cfRule>
    <cfRule type="notContainsBlanks" dxfId="6" priority="3">
      <formula>LEN(TRIM(G7))&gt;0</formula>
    </cfRule>
    <cfRule type="containsBlanks" dxfId="5" priority="4">
      <formula>LEN(TRIM(G7))=0</formula>
    </cfRule>
  </conditionalFormatting>
  <conditionalFormatting sqref="R7:R9">
    <cfRule type="notContainsBlanks" dxfId="4" priority="6">
      <formula>LEN(TRIM(R7))&gt;0</formula>
    </cfRule>
    <cfRule type="notContainsBlanks" dxfId="3" priority="7">
      <formula>LEN(TRIM(R7))&gt;0</formula>
    </cfRule>
    <cfRule type="containsBlanks" dxfId="2" priority="8">
      <formula>LEN(TRIM(R7))=0</formula>
    </cfRule>
  </conditionalFormatting>
  <conditionalFormatting sqref="T7:T9">
    <cfRule type="cellIs" dxfId="1" priority="9" operator="equal">
      <formula>"NEVYHOVUJE"</formula>
    </cfRule>
    <cfRule type="cellIs" dxfId="0" priority="10" operator="equal">
      <formula>"VYHOVUJE"</formula>
    </cfRule>
  </conditionalFormatting>
  <dataValidations count="2">
    <dataValidation type="list" allowBlank="1" showInputMessage="1" showErrorMessage="1" sqref="J7:J9" xr:uid="{F8269464-9EB2-4323-B491-5E47B30E4305}">
      <formula1>"ANO,NE"</formula1>
    </dataValidation>
    <dataValidation type="list" showInputMessage="1" showErrorMessage="1" sqref="E7:E9" xr:uid="{00000000-0002-0000-0000-000001000000}">
      <formula1>"ks,bal,sada,"</formula1>
    </dataValidation>
  </dataValidations>
  <hyperlinks>
    <hyperlink ref="H6" location="AVT!B12" display="Odkaz na splnění požadavku Energy star nebo TCO Certified a energetický štítek*" xr:uid="{996C1F0C-21F0-4BE2-811D-CB9F121B2581}"/>
  </hyperlinks>
  <pageMargins left="0.18" right="0.18" top="0.39" bottom="0.78740157480314965" header="0.31496062992125984" footer="0.31496062992125984"/>
  <pageSetup paperSize="9" scale="26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B2C1E0-AE6F-4F90-BFE6-E5D92C2660AF}">
          <x14:formula1>
            <xm:f>#REF!</xm:f>
          </x14:formula1>
          <xm:sqref>V7:V9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AVT</vt:lpstr>
      <vt:lpstr>AVT!Oblast_tisku</vt:lpstr>
    </vt:vector>
  </TitlesOfParts>
  <Company>Západočeská Univerzita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Zdeněk Řežábek</dc:creator>
  <cp:lastModifiedBy>Hana Pešková</cp:lastModifiedBy>
  <cp:revision>1</cp:revision>
  <cp:lastPrinted>2025-07-02T12:32:49Z</cp:lastPrinted>
  <dcterms:created xsi:type="dcterms:W3CDTF">2014-03-05T12:43:32Z</dcterms:created>
  <dcterms:modified xsi:type="dcterms:W3CDTF">2025-07-07T09:42:56Z</dcterms:modified>
</cp:coreProperties>
</file>