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6-2025\"/>
    </mc:Choice>
  </mc:AlternateContent>
  <xr:revisionPtr revIDLastSave="0" documentId="13_ncr:1_{B2DA6CF9-4CDC-44C7-8BC6-80EC7AB026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K10" i="1"/>
  <c r="P9" i="1"/>
  <c r="O9" i="1"/>
  <c r="L9" i="1"/>
  <c r="K9" i="1"/>
  <c r="P8" i="1"/>
  <c r="O8" i="1"/>
  <c r="L8" i="1"/>
  <c r="K8" i="1"/>
  <c r="P7" i="1"/>
  <c r="O7" i="1"/>
  <c r="L7" i="1"/>
  <c r="K7" i="1"/>
  <c r="M13" i="1" l="1"/>
  <c r="N13" i="1"/>
</calcChain>
</file>

<file path=xl/sharedStrings.xml><?xml version="1.0" encoding="utf-8"?>
<sst xmlns="http://schemas.openxmlformats.org/spreadsheetml/2006/main" count="52" uniqueCount="42">
  <si>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</si>
  <si>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</si>
  <si>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</si>
  <si>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</si>
  <si>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</si>
  <si>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</si>
  <si>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</si>
  <si>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</si>
  <si>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</si>
  <si>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</si>
  <si>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</si>
  <si>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</si>
  <si>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</si>
  <si>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</si>
  <si>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</si>
  <si>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</si>
  <si>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</si>
  <si>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</si>
  <si>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</si>
  <si>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</si>
  <si>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</si>
  <si>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</si>
  <si>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</si>
  <si>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</si>
  <si>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</si>
  <si>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</si>
  <si>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- 006 - 2025</t>
  </si>
  <si>
    <t>Jakub Pokorný, 377637724, pokorny2@uk.zcu.cz</t>
  </si>
  <si>
    <t>Západočeská univerzita v Plzni, Univerzitní obchod, Univerzitní 18, 301 00 Plzeň</t>
  </si>
  <si>
    <t>Tyto 3 položky je možné fakturovat společně nebo zvlášť.</t>
  </si>
  <si>
    <t>ks</t>
  </si>
  <si>
    <t>Fakturoat zvlášť.</t>
  </si>
  <si>
    <t>Mgr. Josef Zeman, 735 715 881, zemanj@ff.zcu.cz</t>
  </si>
  <si>
    <t>Katedra filozofie, Fakulta filozofická Západočeské univerzity v Plzni, Sedláčkova 19, 306 14 Plzeň</t>
  </si>
  <si>
    <t>Kuděj</t>
  </si>
  <si>
    <t>publikace FEK</t>
  </si>
  <si>
    <t>Časopis Kuděj 1/2025. Více viz příloha smlouvy č. 3-1.</t>
  </si>
  <si>
    <t xml:space="preserve">Dotisk knihy Úvod do podnikové ekonomiky. Více viz příloha smlouvy č. 3-2. </t>
  </si>
  <si>
    <t>Dotisk knihy Rušení klášterů na Plzeňsku: Kladruby, Plasy a Chotěšov v době josefínských reforem. Více viz příloha smlouvy č. 3-3.</t>
  </si>
  <si>
    <t>Publikace FPE</t>
  </si>
  <si>
    <t>Kniha Émile Durkheim: Solidarita a moderní pracovní život. Více viz příloha smlouvy č. 3-4.</t>
  </si>
  <si>
    <t>Publikace 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</si>
</sst>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164" fontId="9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4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4" fillId="0" borderId="0" xfId="0" applyFont="1" applyAlignment="1" applyProtection="1">
      <alignment horizontal="right" vertical="center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4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5" borderId="4" xfId="0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vertical="center" wrapText="1"/>
    </xf>
    <xf numFmtId="0" fontId="2" fillId="3" borderId="8" xfId="0" applyFont="1" applyFill="1" applyBorder="1" applyAlignment="1" applyProtection="1">
      <alignment horizontal="center" vertical="center" textRotation="90" wrapText="1"/>
    </xf>
    <xf numFmtId="0" fontId="0" fillId="3" borderId="8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1" fillId="3" borderId="14" xfId="0" applyFont="1" applyFill="1" applyBorder="1" applyAlignment="1" applyProtection="1">
      <alignment vertical="center" wrapText="1"/>
    </xf>
    <xf numFmtId="0" fontId="2" fillId="3" borderId="19" xfId="0" applyFont="1" applyFill="1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vertical="center" wrapText="1"/>
    </xf>
    <xf numFmtId="0" fontId="0" fillId="0" borderId="20" xfId="0" applyBorder="1" applyAlignment="1" applyProtection="1">
      <alignment horizontal="center" vertical="center" textRotation="90" wrapText="1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4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5" borderId="4" xfId="0" applyNumberFormat="1" applyFont="1" applyFill="1" applyBorder="1" applyAlignment="1" applyProtection="1">
      <alignment horizontal="center" vertical="center" wrapText="1"/>
    </xf>
    <xf numFmtId="49" fontId="4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4" fontId="10" fillId="0" borderId="0" xfId="0" applyNumberFormat="1" applyFont="1" applyAlignment="1" applyProtection="1">
      <alignment horizontal="right" vertical="center" indent="1"/>
    </xf>
    <xf numFmtId="164" fontId="3" fillId="0" borderId="4" xfId="0" applyNumberFormat="1" applyFont="1" applyBorder="1" applyAlignment="1" applyProtection="1">
      <alignment horizontal="center" vertical="center"/>
    </xf>
    <xf numFmtId="164" fontId="3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0"/>
  <sheetViews>
    <sheetView tabSelected="1" topLeftCell="B4" zoomScale="75" zoomScaleNormal="75" workbookViewId="0">
      <selection activeCell="N7" sqref="N7:N10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9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25">
      <c r="B3" s="12"/>
      <c r="C3" s="13" t="s">
        <v>0</v>
      </c>
      <c r="D3" s="14"/>
      <c r="E3" s="14"/>
      <c r="F3" s="14"/>
      <c r="G3" s="15"/>
      <c r="H3" s="15"/>
      <c r="I3" s="10"/>
      <c r="J3" s="3"/>
      <c r="K3" s="9"/>
      <c r="L3" s="3"/>
      <c r="M3" s="16"/>
      <c r="N3" s="16"/>
      <c r="O3" s="17"/>
      <c r="P3" s="17"/>
      <c r="Q3" s="17"/>
      <c r="R3" s="18"/>
    </row>
    <row r="4" spans="1:18" ht="18.600000000000001" customHeight="1" thickBot="1" x14ac:dyDescent="0.3">
      <c r="B4" s="19"/>
      <c r="C4" s="13" t="s">
        <v>1</v>
      </c>
      <c r="D4" s="14"/>
      <c r="E4" s="14"/>
      <c r="F4" s="14"/>
      <c r="G4" s="3"/>
      <c r="I4" s="10"/>
      <c r="J4" s="3"/>
      <c r="K4" s="9"/>
      <c r="L4" s="3"/>
      <c r="N4" s="16"/>
      <c r="P4" s="20"/>
    </row>
    <row r="5" spans="1:18" ht="28.15" customHeight="1" thickBot="1" x14ac:dyDescent="0.3">
      <c r="B5" s="21"/>
      <c r="C5" s="22"/>
      <c r="D5" s="9"/>
      <c r="I5" s="10"/>
      <c r="J5" s="23"/>
      <c r="K5" s="23"/>
      <c r="L5" s="23"/>
      <c r="N5" s="24" t="s">
        <v>2</v>
      </c>
      <c r="R5" s="25"/>
    </row>
    <row r="6" spans="1:18" ht="115.5" customHeight="1" thickTop="1" thickBot="1" x14ac:dyDescent="0.3">
      <c r="B6" s="26" t="s">
        <v>3</v>
      </c>
      <c r="C6" s="27" t="s">
        <v>4</v>
      </c>
      <c r="D6" s="27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7" t="s">
        <v>10</v>
      </c>
      <c r="J6" s="27" t="s">
        <v>11</v>
      </c>
      <c r="K6" s="27" t="s">
        <v>12</v>
      </c>
      <c r="L6" s="27" t="s">
        <v>13</v>
      </c>
      <c r="M6" s="27" t="s">
        <v>14</v>
      </c>
      <c r="N6" s="29" t="s">
        <v>15</v>
      </c>
      <c r="O6" s="28" t="s">
        <v>16</v>
      </c>
      <c r="P6" s="28" t="s">
        <v>17</v>
      </c>
      <c r="Q6" s="27" t="s">
        <v>18</v>
      </c>
      <c r="R6" s="27" t="s">
        <v>19</v>
      </c>
    </row>
    <row r="7" spans="1:18" ht="90.75" thickTop="1" x14ac:dyDescent="0.25">
      <c r="A7" s="30"/>
      <c r="B7" s="31">
        <v>1</v>
      </c>
      <c r="C7" s="32" t="s">
        <v>34</v>
      </c>
      <c r="D7" s="33">
        <v>160</v>
      </c>
      <c r="E7" s="32" t="s">
        <v>30</v>
      </c>
      <c r="F7" s="34" t="s">
        <v>36</v>
      </c>
      <c r="G7" s="35" t="s">
        <v>31</v>
      </c>
      <c r="H7" s="32" t="s">
        <v>32</v>
      </c>
      <c r="I7" s="32" t="s">
        <v>33</v>
      </c>
      <c r="J7" s="36">
        <v>14</v>
      </c>
      <c r="K7" s="37" t="e">
        <f>D7*#REF!</f>
        <v>#REF!</v>
      </c>
      <c r="L7" s="37">
        <f>D7*M7</f>
        <v>17600</v>
      </c>
      <c r="M7" s="38">
        <v>110</v>
      </c>
      <c r="N7" s="1"/>
      <c r="O7" s="39">
        <f>D7*N7</f>
        <v>0</v>
      </c>
      <c r="P7" s="40" t="str">
        <f t="shared" ref="P7:P10" si="0">IF(ISNUMBER(N7), IF(N7&gt;M7,"NEVYHOVUJE","VYHOVUJE")," ")</f>
        <v xml:space="preserve"> </v>
      </c>
      <c r="Q7" s="36"/>
      <c r="R7" s="36" t="s">
        <v>24</v>
      </c>
    </row>
    <row r="8" spans="1:18" ht="75" x14ac:dyDescent="0.25">
      <c r="B8" s="41">
        <v>2</v>
      </c>
      <c r="C8" s="42" t="s">
        <v>35</v>
      </c>
      <c r="D8" s="43">
        <v>100</v>
      </c>
      <c r="E8" s="42" t="s">
        <v>30</v>
      </c>
      <c r="F8" s="44" t="s">
        <v>37</v>
      </c>
      <c r="G8" s="45" t="s">
        <v>29</v>
      </c>
      <c r="H8" s="46" t="s">
        <v>27</v>
      </c>
      <c r="I8" s="46" t="s">
        <v>28</v>
      </c>
      <c r="J8" s="46">
        <v>14</v>
      </c>
      <c r="K8" s="47" t="e">
        <f>D8*#REF!</f>
        <v>#REF!</v>
      </c>
      <c r="L8" s="47">
        <f>D8*M8</f>
        <v>13000</v>
      </c>
      <c r="M8" s="48">
        <v>130</v>
      </c>
      <c r="N8" s="2"/>
      <c r="O8" s="49">
        <f>D8*N8</f>
        <v>0</v>
      </c>
      <c r="P8" s="50" t="str">
        <f t="shared" si="0"/>
        <v xml:space="preserve"> </v>
      </c>
      <c r="Q8" s="46"/>
      <c r="R8" s="46" t="s">
        <v>24</v>
      </c>
    </row>
    <row r="9" spans="1:18" ht="69" customHeight="1" x14ac:dyDescent="0.25">
      <c r="B9" s="41">
        <v>3</v>
      </c>
      <c r="C9" s="46" t="s">
        <v>39</v>
      </c>
      <c r="D9" s="43">
        <v>100</v>
      </c>
      <c r="E9" s="42" t="s">
        <v>30</v>
      </c>
      <c r="F9" s="51" t="s">
        <v>38</v>
      </c>
      <c r="G9" s="52"/>
      <c r="H9" s="46" t="s">
        <v>27</v>
      </c>
      <c r="I9" s="46" t="s">
        <v>28</v>
      </c>
      <c r="J9" s="46">
        <v>14</v>
      </c>
      <c r="K9" s="47" t="e">
        <f>D9*#REF!</f>
        <v>#REF!</v>
      </c>
      <c r="L9" s="47">
        <f>D9*M9</f>
        <v>12000</v>
      </c>
      <c r="M9" s="48">
        <v>120</v>
      </c>
      <c r="N9" s="2"/>
      <c r="O9" s="49">
        <f>D9*N9</f>
        <v>0</v>
      </c>
      <c r="P9" s="50" t="str">
        <f t="shared" si="0"/>
        <v xml:space="preserve"> </v>
      </c>
      <c r="Q9" s="46"/>
      <c r="R9" s="46" t="s">
        <v>24</v>
      </c>
    </row>
    <row r="10" spans="1:18" ht="75.75" thickBot="1" x14ac:dyDescent="0.3">
      <c r="B10" s="41">
        <v>4</v>
      </c>
      <c r="C10" s="46" t="s">
        <v>41</v>
      </c>
      <c r="D10" s="43">
        <v>300</v>
      </c>
      <c r="E10" s="42" t="s">
        <v>30</v>
      </c>
      <c r="F10" s="51" t="s">
        <v>40</v>
      </c>
      <c r="G10" s="53"/>
      <c r="H10" s="46" t="s">
        <v>27</v>
      </c>
      <c r="I10" s="46" t="s">
        <v>28</v>
      </c>
      <c r="J10" s="46">
        <v>14</v>
      </c>
      <c r="K10" s="47" t="e">
        <f>D10*#REF!</f>
        <v>#REF!</v>
      </c>
      <c r="L10" s="47">
        <f>D10*M10</f>
        <v>30000</v>
      </c>
      <c r="M10" s="48">
        <v>100</v>
      </c>
      <c r="N10" s="2"/>
      <c r="O10" s="49">
        <f>D10*N10</f>
        <v>0</v>
      </c>
      <c r="P10" s="50" t="str">
        <f t="shared" si="0"/>
        <v xml:space="preserve"> </v>
      </c>
      <c r="Q10" s="46"/>
      <c r="R10" s="46" t="s">
        <v>24</v>
      </c>
    </row>
    <row r="11" spans="1:18" ht="13.5" customHeight="1" thickTop="1" thickBot="1" x14ac:dyDescent="0.3">
      <c r="C11" s="3"/>
      <c r="D11" s="3"/>
      <c r="E11" s="3"/>
      <c r="F11" s="3"/>
      <c r="G11" s="3"/>
      <c r="I11" s="3"/>
      <c r="J11" s="3"/>
      <c r="K11" s="3"/>
      <c r="L11" s="3"/>
      <c r="N11" s="54"/>
      <c r="O11" s="54"/>
    </row>
    <row r="12" spans="1:18" ht="60.75" customHeight="1" thickTop="1" thickBot="1" x14ac:dyDescent="0.3">
      <c r="B12" s="55" t="s">
        <v>20</v>
      </c>
      <c r="C12" s="55"/>
      <c r="D12" s="55"/>
      <c r="E12" s="55"/>
      <c r="F12" s="55"/>
      <c r="G12" s="55"/>
      <c r="H12" s="25"/>
      <c r="I12" s="25"/>
      <c r="J12" s="56"/>
      <c r="K12" s="25"/>
      <c r="L12" s="56"/>
      <c r="M12" s="57" t="s">
        <v>21</v>
      </c>
      <c r="N12" s="58" t="s">
        <v>22</v>
      </c>
      <c r="O12" s="59"/>
      <c r="P12" s="60"/>
      <c r="Q12" s="23"/>
      <c r="R12" s="61"/>
    </row>
    <row r="13" spans="1:18" ht="33" customHeight="1" thickTop="1" thickBot="1" x14ac:dyDescent="0.3">
      <c r="B13" s="62" t="s">
        <v>23</v>
      </c>
      <c r="C13" s="62"/>
      <c r="D13" s="62"/>
      <c r="E13" s="62"/>
      <c r="F13" s="62"/>
      <c r="G13" s="62"/>
      <c r="H13" s="63"/>
      <c r="I13" s="63"/>
      <c r="J13" s="64"/>
      <c r="K13" s="63"/>
      <c r="L13" s="64"/>
      <c r="M13" s="65">
        <f>SUM(L7:L10)</f>
        <v>72600</v>
      </c>
      <c r="N13" s="66">
        <f>SUM(O7:O10)</f>
        <v>0</v>
      </c>
      <c r="O13" s="67"/>
      <c r="P13" s="68"/>
    </row>
    <row r="14" spans="1:18" ht="14.25" customHeight="1" thickTop="1" x14ac:dyDescent="0.25">
      <c r="I14" s="3"/>
      <c r="M14" s="6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7" x14ac:dyDescent="0.25">
      <c r="C17" s="3"/>
      <c r="E17" s="3"/>
      <c r="F17" s="3"/>
      <c r="G17" s="3"/>
    </row>
    <row r="18" spans="3:7" x14ac:dyDescent="0.25">
      <c r="C18" s="3"/>
      <c r="E18" s="3"/>
      <c r="F18" s="3"/>
      <c r="G18" s="3"/>
    </row>
    <row r="19" spans="3:7" x14ac:dyDescent="0.25">
      <c r="C19" s="3"/>
      <c r="E19" s="3"/>
      <c r="F19" s="3"/>
      <c r="G19" s="3"/>
    </row>
    <row r="20" spans="3:7" x14ac:dyDescent="0.25">
      <c r="C20" s="3"/>
      <c r="E20" s="3"/>
      <c r="F20" s="3"/>
      <c r="G20" s="3"/>
    </row>
    <row r="21" spans="3:7" x14ac:dyDescent="0.25">
      <c r="C21" s="3"/>
      <c r="E21" s="3"/>
      <c r="F21" s="3"/>
      <c r="G21" s="3"/>
    </row>
    <row r="22" spans="3:7" x14ac:dyDescent="0.25">
      <c r="C22" s="3"/>
      <c r="E22" s="3"/>
      <c r="F22" s="3"/>
      <c r="G22" s="3"/>
    </row>
    <row r="23" spans="3:7" x14ac:dyDescent="0.25">
      <c r="C23" s="3"/>
      <c r="E23" s="3"/>
      <c r="F23" s="3"/>
      <c r="G23" s="3"/>
    </row>
    <row r="24" spans="3:7" x14ac:dyDescent="0.25">
      <c r="C24" s="3"/>
      <c r="E24" s="3"/>
      <c r="F24" s="3"/>
      <c r="G24" s="3"/>
    </row>
    <row r="25" spans="3:7" x14ac:dyDescent="0.25">
      <c r="C25" s="3"/>
      <c r="E25" s="3"/>
      <c r="F25" s="3"/>
      <c r="G25" s="3"/>
    </row>
    <row r="26" spans="3:7" x14ac:dyDescent="0.25">
      <c r="C26" s="3"/>
      <c r="E26" s="3"/>
      <c r="F26" s="3"/>
      <c r="G26" s="3"/>
    </row>
    <row r="27" spans="3:7" x14ac:dyDescent="0.25">
      <c r="C27" s="3"/>
      <c r="E27" s="3"/>
      <c r="F27" s="3"/>
      <c r="G27" s="3"/>
    </row>
    <row r="28" spans="3:7" x14ac:dyDescent="0.25">
      <c r="C28" s="3"/>
      <c r="E28" s="3"/>
      <c r="F28" s="3"/>
      <c r="G28" s="3"/>
    </row>
    <row r="29" spans="3:7" x14ac:dyDescent="0.25">
      <c r="C29" s="3"/>
      <c r="E29" s="3"/>
      <c r="F29" s="3"/>
      <c r="G29" s="3"/>
    </row>
    <row r="30" spans="3:7" x14ac:dyDescent="0.25">
      <c r="C30" s="3"/>
      <c r="E30" s="3"/>
      <c r="F30" s="3"/>
      <c r="G30" s="3"/>
    </row>
    <row r="31" spans="3:7" x14ac:dyDescent="0.25">
      <c r="C31" s="3"/>
      <c r="E31" s="3"/>
      <c r="F31" s="3"/>
      <c r="G31" s="3"/>
    </row>
    <row r="32" spans="3:7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</sheetData>
  <sheetProtection algorithmName="SHA-512" hashValue="5cFeCmUWpNVTjukH1d0/WX4AkIrIGdCbsiv+x6IxacAyd753crUPkhehlV40xGLQqdYxLhkBRg7qsAknyCLDJA==" saltValue="9kUJn4XDVqgft+Nb4KCzdw==" spinCount="100000" sheet="1" objects="1" scenarios="1" selectLockedCells="1"/>
  <mergeCells count="9">
    <mergeCell ref="B12:G12"/>
    <mergeCell ref="N12:P12"/>
    <mergeCell ref="B13:G13"/>
    <mergeCell ref="N13:P13"/>
    <mergeCell ref="B1:D1"/>
    <mergeCell ref="B2:D2"/>
    <mergeCell ref="N2:P2"/>
    <mergeCell ref="G3:H3"/>
    <mergeCell ref="G8:G10"/>
  </mergeCells>
  <conditionalFormatting sqref="B7:B10 D7:D10">
    <cfRule type="containsBlanks" dxfId="6" priority="21">
      <formula>LEN(TRIM(B7))=0</formula>
    </cfRule>
  </conditionalFormatting>
  <conditionalFormatting sqref="B7:B10">
    <cfRule type="cellIs" dxfId="5" priority="16" operator="greaterThanOrEqual">
      <formula>1</formula>
    </cfRule>
  </conditionalFormatting>
  <conditionalFormatting sqref="N7:N10">
    <cfRule type="notContainsBlanks" dxfId="4" priority="1">
      <formula>LEN(TRIM(N7))&gt;0</formula>
    </cfRule>
    <cfRule type="notContainsBlanks" dxfId="3" priority="2">
      <formula>LEN(TRIM(N7))&gt;0</formula>
    </cfRule>
    <cfRule type="containsBlanks" dxfId="2" priority="3">
      <formula>LEN(TRIM(N7))=0</formula>
    </cfRule>
  </conditionalFormatting>
  <conditionalFormatting sqref="P7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Tiskařské služby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2025-06-26T12:05:11Z</cp:lastPrinted>
  <dcterms:created xsi:type="dcterms:W3CDTF">2014-03-05T12:43:32Z</dcterms:created>
  <dcterms:modified xsi:type="dcterms:W3CDTF">2025-06-26T12:05:53Z</dcterms:modified>
</cp:coreProperties>
</file>