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42-2025\"/>
    </mc:Choice>
  </mc:AlternateContent>
  <xr:revisionPtr revIDLastSave="0" documentId="13_ncr:1_{63D0549F-2DFF-4D0B-888F-99C85F2932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R8" i="1"/>
  <c r="N8" i="1"/>
  <c r="Q7" i="1"/>
  <c r="N7" i="1"/>
  <c r="P11" i="1" l="1"/>
  <c r="O11" i="1"/>
  <c r="R7" i="1"/>
</calcChain>
</file>

<file path=xl/sharedStrings.xml><?xml version="1.0" encoding="utf-8"?>
<sst xmlns="http://schemas.openxmlformats.org/spreadsheetml/2006/main" count="44" uniqueCount="40">
  <si>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</si>
  <si>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</si>
  <si>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</si>
  <si>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</si>
  <si>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</si>
  <si>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</si>
  <si>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</si>
  <si>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</si>
  <si>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</si>
  <si>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</si>
  <si>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</si>
  <si>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</si>
  <si>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</si>
  <si>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32321200-1 - Audiovizuální přístroje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</si>
  <si>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</si>
  <si>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</si>
  <si>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</si>
  <si>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</si>
  <si>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</si>
  <si>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</si>
  <si>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</si>
  <si>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</si>
  <si>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</si>
  <si>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</si>
  <si>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</si>
  <si>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</si>
  <si>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</si>
  <si>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</si>
  <si>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</si>
  <si>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</si>
  <si>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t>Společná faktura</t>
  </si>
  <si>
    <t>Pokud financováno z projektových prostředků, pak ŘEŠITEL uvede: NÁZEV A ČÍSLO DOTAČNÍHO PROJEKTU</t>
  </si>
  <si>
    <t>21 dní</t>
  </si>
  <si>
    <t>Příloha č. 2 Kupní smlouvy - Technická specifikace
Audiovizuální technika (II.) 042 - 2025</t>
  </si>
  <si>
    <t>Uzavřená sluchátka s mikrofonem</t>
  </si>
  <si>
    <t>Ing. Tomáš Řeřicha, Ph.D.,
Tel.: 737 488 958,
37763 4534</t>
  </si>
  <si>
    <t>Univerzitní 26,
301 00 Plzeň,
Fakulta elektrotechnická - Katedra materiálů a technologií,
místnost EK 415</t>
  </si>
  <si>
    <t xml:space="preserve">Prezenter </t>
  </si>
  <si>
    <t>Uzavřená sluchátka (přes hlavu) s mikrofonem (možnost sklopení), všesměrové snímání, drátové připojení, konektivita 3,5 mm Jack, ovládání hlasitosti, frekvenční rozsah 50-20000 Hz, citlivost 110 dB/mW, stereo, kabel s délkou alespoň 1,5 m.</t>
  </si>
  <si>
    <t>Prezentér, 5 tlačítek, bezdrátový, dosah min. 15 m, USB přijímač (Plug&amp;Play), laserové ukazovátko, bateriové napájení.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</si>
</sst>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0" fontId="15" fillId="4" borderId="9" xfId="0" applyFont="1" applyFill="1" applyBorder="1" applyAlignment="1" applyProtection="1">
      <alignment horizontal="lef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1" xfId="0" applyFont="1" applyFill="1" applyBorder="1" applyAlignment="1" applyProtection="1">
      <alignment horizontal="left" vertical="center" wrapText="1" inden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5" fillId="4" borderId="9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3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T151"/>
  <sheetViews>
    <sheetView tabSelected="1" topLeftCell="D4" zoomScaleNormal="100" workbookViewId="0">
      <selection activeCell="G8" sqref="G8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5.7109375" style="8" customWidth="1"/>
    <col min="4" max="4" width="11.42578125" style="86" customWidth="1"/>
    <col min="5" max="5" width="9" style="7" bestFit="1" customWidth="1"/>
    <col min="6" max="6" width="119.85546875" style="8" customWidth="1"/>
    <col min="7" max="7" width="29.7109375" style="8" customWidth="1"/>
    <col min="8" max="8" width="27.5703125" style="8" customWidth="1"/>
    <col min="9" max="9" width="23.140625" style="8" customWidth="1"/>
    <col min="10" max="10" width="37.140625" style="9" hidden="1" customWidth="1"/>
    <col min="11" max="11" width="29.5703125" style="9" customWidth="1"/>
    <col min="12" max="12" width="37.140625" style="8" customWidth="1"/>
    <col min="13" max="13" width="27.5703125" style="8" customWidth="1"/>
    <col min="14" max="14" width="20.28515625" style="8" hidden="1" customWidth="1"/>
    <col min="15" max="15" width="24" style="9" bestFit="1" customWidth="1"/>
    <col min="16" max="16" width="24.140625" style="9" customWidth="1"/>
    <col min="17" max="17" width="19.7109375" style="9" customWidth="1"/>
    <col min="18" max="18" width="17.85546875" style="9" customWidth="1"/>
    <col min="19" max="19" width="11.5703125" style="9" hidden="1" customWidth="1"/>
    <col min="20" max="20" width="34.42578125" style="10" customWidth="1"/>
    <col min="21" max="16384" width="9.140625" style="9"/>
  </cols>
  <sheetData>
    <row r="1" spans="2:20" ht="43.5" customHeight="1" x14ac:dyDescent="0.25">
      <c r="B1" s="5" t="s">
        <v>33</v>
      </c>
      <c r="C1" s="6"/>
      <c r="D1" s="6"/>
    </row>
    <row r="2" spans="2:20" ht="18" customHeight="1" x14ac:dyDescent="0.25">
      <c r="C2" s="9"/>
      <c r="D2" s="11"/>
      <c r="E2" s="12"/>
      <c r="F2" s="13"/>
      <c r="G2" s="13"/>
      <c r="H2" s="13"/>
      <c r="I2" s="9"/>
      <c r="L2" s="14"/>
      <c r="M2" s="13"/>
      <c r="N2" s="13"/>
      <c r="O2" s="13"/>
      <c r="P2" s="13"/>
      <c r="R2" s="15"/>
      <c r="S2" s="16"/>
      <c r="T2" s="17"/>
    </row>
    <row r="3" spans="2:20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15"/>
      <c r="L3" s="22"/>
      <c r="M3" s="22"/>
      <c r="N3" s="22"/>
      <c r="O3" s="22"/>
      <c r="P3" s="22"/>
      <c r="R3" s="15"/>
    </row>
    <row r="4" spans="2:20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3"/>
      <c r="M4" s="13"/>
      <c r="N4" s="13"/>
      <c r="O4" s="15"/>
      <c r="P4" s="15"/>
      <c r="R4" s="15"/>
    </row>
    <row r="5" spans="2:20" ht="34.5" customHeight="1" thickBot="1" x14ac:dyDescent="0.3">
      <c r="B5" s="25"/>
      <c r="C5" s="26"/>
      <c r="D5" s="27"/>
      <c r="E5" s="27"/>
      <c r="F5" s="13"/>
      <c r="G5" s="28" t="s">
        <v>2</v>
      </c>
      <c r="H5" s="29" t="s">
        <v>2</v>
      </c>
      <c r="I5" s="13"/>
      <c r="L5" s="13"/>
      <c r="M5" s="30"/>
      <c r="N5" s="30"/>
      <c r="P5" s="28" t="s">
        <v>2</v>
      </c>
      <c r="T5" s="31"/>
    </row>
    <row r="6" spans="2:20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31</v>
      </c>
      <c r="K6" s="35" t="s">
        <v>21</v>
      </c>
      <c r="L6" s="33" t="s">
        <v>22</v>
      </c>
      <c r="M6" s="33" t="s">
        <v>25</v>
      </c>
      <c r="N6" s="33" t="s">
        <v>26</v>
      </c>
      <c r="O6" s="33" t="s">
        <v>6</v>
      </c>
      <c r="P6" s="36" t="s">
        <v>7</v>
      </c>
      <c r="Q6" s="35" t="s">
        <v>8</v>
      </c>
      <c r="R6" s="35" t="s">
        <v>9</v>
      </c>
      <c r="S6" s="33" t="s">
        <v>23</v>
      </c>
      <c r="T6" s="37" t="s">
        <v>24</v>
      </c>
    </row>
    <row r="7" spans="2:20" ht="75.75" customHeight="1" thickTop="1" x14ac:dyDescent="0.25">
      <c r="B7" s="38">
        <v>1</v>
      </c>
      <c r="C7" s="39" t="s">
        <v>34</v>
      </c>
      <c r="D7" s="40">
        <v>4</v>
      </c>
      <c r="E7" s="41" t="s">
        <v>28</v>
      </c>
      <c r="F7" s="42" t="s">
        <v>38</v>
      </c>
      <c r="G7" s="1"/>
      <c r="H7" s="43" t="s">
        <v>29</v>
      </c>
      <c r="I7" s="44" t="s">
        <v>30</v>
      </c>
      <c r="J7" s="45"/>
      <c r="K7" s="46" t="s">
        <v>35</v>
      </c>
      <c r="L7" s="46" t="s">
        <v>36</v>
      </c>
      <c r="M7" s="47" t="s">
        <v>32</v>
      </c>
      <c r="N7" s="48">
        <f>D7*O7</f>
        <v>3200</v>
      </c>
      <c r="O7" s="49">
        <v>800</v>
      </c>
      <c r="P7" s="2"/>
      <c r="Q7" s="50">
        <f>D7*P7</f>
        <v>0</v>
      </c>
      <c r="R7" s="51" t="str">
        <f t="shared" ref="R7" si="0">IF(ISNUMBER(P7), IF(P7&gt;O7,"NEVYHOVUJE","VYHOVUJE")," ")</f>
        <v xml:space="preserve"> </v>
      </c>
      <c r="S7" s="52"/>
      <c r="T7" s="41" t="s">
        <v>14</v>
      </c>
    </row>
    <row r="8" spans="2:20" ht="82.5" customHeight="1" thickBot="1" x14ac:dyDescent="0.3">
      <c r="B8" s="53">
        <v>2</v>
      </c>
      <c r="C8" s="54" t="s">
        <v>37</v>
      </c>
      <c r="D8" s="55">
        <v>5</v>
      </c>
      <c r="E8" s="56" t="s">
        <v>28</v>
      </c>
      <c r="F8" s="57" t="s">
        <v>39</v>
      </c>
      <c r="G8" s="3"/>
      <c r="H8" s="58" t="s">
        <v>29</v>
      </c>
      <c r="I8" s="59"/>
      <c r="J8" s="60"/>
      <c r="K8" s="61"/>
      <c r="L8" s="61"/>
      <c r="M8" s="62"/>
      <c r="N8" s="63">
        <f>D8*O8</f>
        <v>2000</v>
      </c>
      <c r="O8" s="64">
        <v>400</v>
      </c>
      <c r="P8" s="4"/>
      <c r="Q8" s="65">
        <f>D8*P8</f>
        <v>0</v>
      </c>
      <c r="R8" s="66" t="str">
        <f t="shared" ref="R8" si="1">IF(ISNUMBER(P8), IF(P8&gt;O8,"NEVYHOVUJE","VYHOVUJE")," ")</f>
        <v xml:space="preserve"> </v>
      </c>
      <c r="S8" s="67"/>
      <c r="T8" s="68" t="s">
        <v>13</v>
      </c>
    </row>
    <row r="9" spans="2:20" ht="13.5" customHeight="1" thickTop="1" thickBot="1" x14ac:dyDescent="0.3">
      <c r="C9" s="9"/>
      <c r="D9" s="9"/>
      <c r="E9" s="9"/>
      <c r="F9" s="9"/>
      <c r="G9" s="9"/>
      <c r="H9" s="9"/>
      <c r="I9" s="9"/>
      <c r="L9" s="9"/>
      <c r="M9" s="9"/>
      <c r="N9" s="9"/>
      <c r="Q9" s="69"/>
    </row>
    <row r="10" spans="2:20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72"/>
      <c r="I10" s="73"/>
      <c r="J10" s="73"/>
      <c r="K10" s="31"/>
      <c r="L10" s="31"/>
      <c r="M10" s="74"/>
      <c r="N10" s="74"/>
      <c r="O10" s="75" t="s">
        <v>11</v>
      </c>
      <c r="P10" s="76" t="s">
        <v>12</v>
      </c>
      <c r="Q10" s="77"/>
      <c r="R10" s="78"/>
      <c r="S10" s="30"/>
      <c r="T10" s="79"/>
    </row>
    <row r="11" spans="2:20" ht="33" customHeight="1" thickTop="1" thickBot="1" x14ac:dyDescent="0.3">
      <c r="B11" s="80" t="s">
        <v>15</v>
      </c>
      <c r="C11" s="80"/>
      <c r="D11" s="80"/>
      <c r="E11" s="80"/>
      <c r="F11" s="80"/>
      <c r="G11" s="80"/>
      <c r="H11" s="80"/>
      <c r="I11" s="80"/>
      <c r="K11" s="11"/>
      <c r="L11" s="11"/>
      <c r="M11" s="81"/>
      <c r="N11" s="81"/>
      <c r="O11" s="82">
        <f>SUM(N7:N8)</f>
        <v>5200</v>
      </c>
      <c r="P11" s="83">
        <f>SUM(Q7:Q8)</f>
        <v>0</v>
      </c>
      <c r="Q11" s="84"/>
      <c r="R11" s="85"/>
    </row>
    <row r="12" spans="2:20" ht="14.25" customHeight="1" thickTop="1" x14ac:dyDescent="0.25"/>
    <row r="13" spans="2:20" ht="14.25" customHeight="1" x14ac:dyDescent="0.25"/>
    <row r="14" spans="2:20" ht="42" customHeight="1" x14ac:dyDescent="0.25">
      <c r="B14" s="87" t="s">
        <v>27</v>
      </c>
      <c r="C14" s="87"/>
      <c r="D14" s="87"/>
      <c r="E14" s="87"/>
      <c r="F14" s="87"/>
      <c r="G14" s="87"/>
    </row>
    <row r="15" spans="2:20" ht="14.25" customHeight="1" x14ac:dyDescent="0.25"/>
    <row r="16" spans="2:20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JAMZL5r5zPjseKY3/nJdVFEGbO3zhyrZNVdfM4srjiKPJ1cEJZayvUm3WtpEKRIqbvvt0iACxy78RQzSTGxJWQ==" saltValue="qkJyyJv2GkDZ75rgCsgcng==" spinCount="100000" sheet="1" objects="1" scenarios="1" selectLockedCells="1"/>
  <mergeCells count="11">
    <mergeCell ref="B10:G10"/>
    <mergeCell ref="P10:R10"/>
    <mergeCell ref="B14:G14"/>
    <mergeCell ref="P11:R11"/>
    <mergeCell ref="B11:I11"/>
    <mergeCell ref="S7:S8"/>
    <mergeCell ref="B1:D1"/>
    <mergeCell ref="I7:I8"/>
    <mergeCell ref="K7:K8"/>
    <mergeCell ref="L7:L8"/>
    <mergeCell ref="M7:M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P7:P8">
    <cfRule type="notContainsBlanks" dxfId="4" priority="6">
      <formula>LEN(TRIM(P7))&gt;0</formula>
    </cfRule>
    <cfRule type="notContainsBlanks" dxfId="3" priority="7">
      <formula>LEN(TRIM(P7))&gt;0</formula>
    </cfRule>
    <cfRule type="containsBlanks" dxfId="2" priority="8">
      <formula>LEN(TRIM(P7))=0</formula>
    </cfRule>
  </conditionalFormatting>
  <conditionalFormatting sqref="R7:R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T7 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2025-05-12T09:16:40Z</cp:lastPrinted>
  <dcterms:created xsi:type="dcterms:W3CDTF">2014-03-05T12:43:32Z</dcterms:created>
  <dcterms:modified xsi:type="dcterms:W3CDTF">2025-06-06T10:53:04Z</dcterms:modified>
</cp:coreProperties>
</file>