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3a-OSTATNÍ\VT\VT 2025\VT 080\změna ZD\"/>
    </mc:Choice>
  </mc:AlternateContent>
  <xr:revisionPtr revIDLastSave="0" documentId="13_ncr:1_{1C56941D-79EF-4165-A85A-7AD7B95C4841}" xr6:coauthVersionLast="47" xr6:coauthVersionMax="47" xr10:uidLastSave="{00000000-0000-0000-0000-000000000000}"/>
  <bookViews>
    <workbookView xWindow="1800" yWindow="1785" windowWidth="25005" windowHeight="1540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7" i="1" l="1"/>
  <c r="R10" i="1" s="1"/>
  <c r="P7" i="1"/>
  <c r="Q10" i="1" s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<sst xmlns="http://schemas.openxmlformats.org/spreadsheetml/2006/main" count="42" uniqueCount="40">
  <si>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</si>
  <si>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</si>
  <si>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</si>
  <si>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</si>
  <si>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</si>
  <si>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</si>
  <si>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</si>
  <si>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</si>
  <si>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</si>
  <si>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</si>
  <si>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</si>
  <si>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</si>
  <si>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</si>
  <si>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</si>
  <si>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</si>
  <si>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</si>
  <si>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</si>
  <si>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</si>
  <si>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</si>
  <si>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</si>
  <si>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</si>
  <si>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</si>
  <si>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</si>
  <si>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</si>
  <si>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</si>
  <si>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</si>
  <si>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</si>
  <si>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</si>
  <si>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</si>
  <si>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</si>
  <si>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NE</t>
  </si>
  <si>
    <t>21 dní</t>
  </si>
  <si>
    <t>Pokud financováno z projektových prostředků, pak ŘEŠITEL uvede: NÁZEV A ČÍSLO DOTAČNÍHO PROJEKTU</t>
  </si>
  <si>
    <t xml:space="preserve">Příloha č. 2 Kupní smlouvy - technická specifikace
Výpočetní technika (III.) 080 - 2025 </t>
  </si>
  <si>
    <t>El. zápisník/čtečka knih + příslušenství</t>
  </si>
  <si>
    <t>Univerzitní 20,
301 20  Plzeň,
Centrum informatizace a výpočetní techniky,
místnost UI 404</t>
  </si>
  <si>
    <t>Ing. Jaroslav Fiřt, Ph.D.,
Tel.: 37763 2881,
E-mail: firt@civ.zcu.cz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</si>
  <si>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</si>
  <si>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Barevný display založený na E Ink Gallery 3.
Úhlopříčka 11,8" s rozlišením 2160 x 1620.
Nastavitelné čtecí světlo.
Paměť min. 2 GB RAM.
Vnitřní paměť min. 64 GB.
Baterie s kapacitou min. 5000 mAh.
Nabíjení pomocí USB-C.
Konektivita min. WiFi 2,4 a 5 GHz, USB-C.
Senzor detekující otevření pouzdra.
Podpora formátů: Import PDF, EPUB a Export PDF, PNG, SVG.
Možnost synchronizace s cloudovým úložišťem.
Hmotnost max. 530 g.
Příslušenství v balení: pero s výměnými hroty a zabudovanou gumou, USB-C kabel.
Podpora a synchronizace obsahu v mobilní aplikaci i desktopovém klientu (čtení/úpravy/upload/download).
Převod psaného písma na text s podporou češtiny.
Včetně pouzdra: tkané texturovaná látkové pouzdro z recyklovaného polyesteru, čedičové barvy.
</t>
    </r>
    <r>
      <rPr>
        <sz val="11"/>
        <color rgb="FFFF0000"/>
        <rFont val="Calibri"/>
        <family val="2"/>
        <charset val="238"/>
        <scheme val="minor"/>
      </rPr>
      <t>Záruka 12 měsíců.</t>
    </r>
  </si>
  <si>
    <t>Záruka 12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</si>
</sst>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7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vertical="top" wrapText="1"/>
    </xf>
    <xf numFmtId="0" fontId="24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8" fillId="4" borderId="4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25" fillId="4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23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 inden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C4" zoomScaleNormal="100" workbookViewId="0">
      <selection activeCell="R7" sqref="R7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8" style="2" customWidth="1"/>
    <col min="4" max="4" width="12.28515625" style="63" customWidth="1"/>
    <col min="5" max="5" width="10.5703125" style="20" customWidth="1"/>
    <col min="6" max="6" width="119.28515625" style="2" customWidth="1"/>
    <col min="7" max="7" width="35.85546875" style="4" customWidth="1"/>
    <col min="8" max="8" width="23.42578125" style="4" customWidth="1"/>
    <col min="9" max="9" width="24" style="4" customWidth="1"/>
    <col min="10" max="10" width="16.140625" style="2" customWidth="1"/>
    <col min="11" max="11" width="28.28515625" style="1" hidden="1" customWidth="1"/>
    <col min="12" max="12" width="26" style="1" customWidth="1"/>
    <col min="13" max="13" width="26.85546875" style="1" customWidth="1"/>
    <col min="14" max="14" width="31.28515625" style="4" customWidth="1"/>
    <col min="15" max="15" width="27.28515625" style="4" customWidth="1"/>
    <col min="16" max="16" width="17.710937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29.85546875" style="15" customWidth="1"/>
    <col min="23" max="16384" width="9.140625" style="1"/>
  </cols>
  <sheetData>
    <row r="1" spans="1:22" ht="40.9" customHeight="1" x14ac:dyDescent="0.25">
      <c r="B1" s="67" t="s">
        <v>33</v>
      </c>
      <c r="C1" s="68"/>
      <c r="D1" s="68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69" t="s">
        <v>2</v>
      </c>
      <c r="H5" s="70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12</v>
      </c>
      <c r="D6" s="25" t="s">
        <v>4</v>
      </c>
      <c r="E6" s="25" t="s">
        <v>13</v>
      </c>
      <c r="F6" s="25" t="s">
        <v>14</v>
      </c>
      <c r="G6" s="26" t="s">
        <v>28</v>
      </c>
      <c r="H6" s="27" t="s">
        <v>37</v>
      </c>
      <c r="I6" s="28" t="s">
        <v>15</v>
      </c>
      <c r="J6" s="25" t="s">
        <v>16</v>
      </c>
      <c r="K6" s="25" t="s">
        <v>32</v>
      </c>
      <c r="L6" s="29" t="s">
        <v>17</v>
      </c>
      <c r="M6" s="30" t="s">
        <v>18</v>
      </c>
      <c r="N6" s="29" t="s">
        <v>19</v>
      </c>
      <c r="O6" s="25" t="s">
        <v>26</v>
      </c>
      <c r="P6" s="29" t="s">
        <v>20</v>
      </c>
      <c r="Q6" s="25" t="s">
        <v>5</v>
      </c>
      <c r="R6" s="31" t="s">
        <v>6</v>
      </c>
      <c r="S6" s="32" t="s">
        <v>7</v>
      </c>
      <c r="T6" s="32" t="s">
        <v>8</v>
      </c>
      <c r="U6" s="29" t="s">
        <v>21</v>
      </c>
      <c r="V6" s="29" t="s">
        <v>22</v>
      </c>
    </row>
    <row r="7" spans="1:22" ht="300.75" customHeight="1" thickTop="1" thickBot="1" x14ac:dyDescent="0.3">
      <c r="A7" s="33"/>
      <c r="B7" s="34">
        <v>1</v>
      </c>
      <c r="C7" s="35" t="s">
        <v>34</v>
      </c>
      <c r="D7" s="36">
        <v>1</v>
      </c>
      <c r="E7" s="37" t="s">
        <v>25</v>
      </c>
      <c r="F7" s="38" t="s">
        <v>38</v>
      </c>
      <c r="G7" s="65"/>
      <c r="H7" s="39" t="s">
        <v>30</v>
      </c>
      <c r="I7" s="40" t="s">
        <v>29</v>
      </c>
      <c r="J7" s="41" t="s">
        <v>30</v>
      </c>
      <c r="K7" s="42"/>
      <c r="L7" s="43" t="s">
        <v>39</v>
      </c>
      <c r="M7" s="44" t="s">
        <v>36</v>
      </c>
      <c r="N7" s="44" t="s">
        <v>35</v>
      </c>
      <c r="O7" s="45" t="s">
        <v>31</v>
      </c>
      <c r="P7" s="46">
        <f>D7*Q7</f>
        <v>23500</v>
      </c>
      <c r="Q7" s="47">
        <v>23500</v>
      </c>
      <c r="R7" s="66"/>
      <c r="S7" s="48">
        <f>D7*R7</f>
        <v>0</v>
      </c>
      <c r="T7" s="49" t="str">
        <f>IF(ISNUMBER(R7), IF(R7&gt;Q7,"NEVYHOVUJE","VYHOVUJE")," ")</f>
        <v xml:space="preserve"> </v>
      </c>
      <c r="U7" s="50"/>
      <c r="V7" s="51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78" t="s">
        <v>24</v>
      </c>
      <c r="C9" s="78"/>
      <c r="D9" s="78"/>
      <c r="E9" s="78"/>
      <c r="F9" s="78"/>
      <c r="G9" s="78"/>
      <c r="H9" s="52"/>
      <c r="I9" s="52"/>
      <c r="J9" s="53"/>
      <c r="K9" s="53"/>
      <c r="L9" s="23"/>
      <c r="M9" s="23"/>
      <c r="N9" s="23"/>
      <c r="O9" s="54"/>
      <c r="P9" s="54"/>
      <c r="Q9" s="55" t="s">
        <v>9</v>
      </c>
      <c r="R9" s="75" t="s">
        <v>10</v>
      </c>
      <c r="S9" s="76"/>
      <c r="T9" s="77"/>
      <c r="U9" s="56"/>
      <c r="V9" s="57"/>
    </row>
    <row r="10" spans="1:22" ht="50.45" customHeight="1" thickTop="1" thickBot="1" x14ac:dyDescent="0.3">
      <c r="B10" s="79" t="s">
        <v>23</v>
      </c>
      <c r="C10" s="79"/>
      <c r="D10" s="79"/>
      <c r="E10" s="79"/>
      <c r="F10" s="79"/>
      <c r="G10" s="79"/>
      <c r="H10" s="79"/>
      <c r="I10" s="58"/>
      <c r="L10" s="5"/>
      <c r="M10" s="5"/>
      <c r="N10" s="5"/>
      <c r="O10" s="59"/>
      <c r="P10" s="59"/>
      <c r="Q10" s="60">
        <f>SUM(P7:P7)</f>
        <v>23500</v>
      </c>
      <c r="R10" s="72">
        <f>SUM(S7:S7)</f>
        <v>0</v>
      </c>
      <c r="S10" s="73"/>
      <c r="T10" s="74"/>
    </row>
    <row r="11" spans="1:22" ht="15.75" thickTop="1" x14ac:dyDescent="0.25">
      <c r="B11" s="71" t="s">
        <v>27</v>
      </c>
      <c r="C11" s="71"/>
      <c r="D11" s="71"/>
      <c r="E11" s="71"/>
      <c r="F11" s="71"/>
      <c r="G11" s="71"/>
      <c r="H11" s="14"/>
      <c r="I11" s="9"/>
      <c r="J11" s="9"/>
      <c r="K11" s="9"/>
      <c r="L11" s="9"/>
      <c r="M11" s="9"/>
      <c r="N11" s="15"/>
      <c r="O11" s="15"/>
      <c r="P11" s="15"/>
      <c r="Q11" s="9"/>
      <c r="R11" s="9"/>
      <c r="S11" s="9"/>
    </row>
    <row r="12" spans="1:22" x14ac:dyDescent="0.25">
      <c r="B12" s="61"/>
      <c r="C12" s="61"/>
      <c r="D12" s="61"/>
      <c r="E12" s="61"/>
      <c r="F12" s="61"/>
      <c r="G12" s="14"/>
      <c r="H12" s="14"/>
      <c r="I12" s="9"/>
      <c r="J12" s="9"/>
      <c r="K12" s="9"/>
      <c r="L12" s="9"/>
      <c r="M12" s="9"/>
      <c r="N12" s="15"/>
      <c r="O12" s="15"/>
      <c r="P12" s="15"/>
      <c r="Q12" s="9"/>
      <c r="R12" s="9"/>
      <c r="S12" s="9"/>
    </row>
    <row r="13" spans="1:22" x14ac:dyDescent="0.25">
      <c r="B13" s="61"/>
      <c r="C13" s="61"/>
      <c r="D13" s="61"/>
      <c r="E13" s="61"/>
      <c r="F13" s="61"/>
      <c r="G13" s="14"/>
      <c r="H13" s="14"/>
      <c r="I13" s="9"/>
      <c r="J13" s="9"/>
      <c r="K13" s="9"/>
      <c r="L13" s="9"/>
      <c r="M13" s="9"/>
      <c r="N13" s="15"/>
      <c r="O13" s="15"/>
      <c r="P13" s="15"/>
      <c r="Q13" s="9"/>
      <c r="R13" s="9"/>
      <c r="S13" s="9"/>
    </row>
    <row r="14" spans="1:22" x14ac:dyDescent="0.25">
      <c r="B14" s="61"/>
      <c r="C14" s="61"/>
      <c r="D14" s="61"/>
      <c r="E14" s="61"/>
      <c r="F14" s="61"/>
      <c r="G14" s="14"/>
      <c r="H14" s="14"/>
      <c r="I14" s="9"/>
      <c r="J14" s="9"/>
      <c r="K14" s="9"/>
      <c r="L14" s="9"/>
      <c r="M14" s="9"/>
      <c r="N14" s="15"/>
      <c r="O14" s="15"/>
      <c r="P14" s="15"/>
      <c r="Q14" s="9"/>
      <c r="R14" s="9"/>
      <c r="S14" s="9"/>
    </row>
    <row r="15" spans="1:22" ht="19.899999999999999" customHeight="1" x14ac:dyDescent="0.25">
      <c r="C15" s="53"/>
      <c r="D15" s="62"/>
      <c r="E15" s="53"/>
      <c r="F15" s="53"/>
      <c r="G15" s="14"/>
      <c r="H15" s="14"/>
      <c r="I15" s="9"/>
      <c r="J15" s="9"/>
      <c r="K15" s="9"/>
      <c r="L15" s="9"/>
      <c r="M15" s="9"/>
      <c r="N15" s="15"/>
      <c r="O15" s="15"/>
      <c r="P15" s="15"/>
      <c r="Q15" s="9"/>
      <c r="R15" s="9"/>
      <c r="S15" s="9"/>
    </row>
    <row r="16" spans="1:22" ht="19.899999999999999" customHeight="1" x14ac:dyDescent="0.25">
      <c r="H16" s="64"/>
      <c r="I16" s="9"/>
      <c r="J16" s="9"/>
      <c r="K16" s="9"/>
      <c r="L16" s="9"/>
      <c r="M16" s="9"/>
      <c r="N16" s="15"/>
      <c r="O16" s="15"/>
      <c r="P16" s="15"/>
      <c r="Q16" s="9"/>
      <c r="R16" s="9"/>
      <c r="S16" s="9"/>
    </row>
    <row r="17" spans="3:19" ht="19.899999999999999" customHeight="1" x14ac:dyDescent="0.25">
      <c r="C17" s="53"/>
      <c r="D17" s="62"/>
      <c r="E17" s="53"/>
      <c r="F17" s="53"/>
      <c r="G17" s="14"/>
      <c r="H17" s="14"/>
      <c r="I17" s="9"/>
      <c r="J17" s="9"/>
      <c r="K17" s="9"/>
      <c r="L17" s="9"/>
      <c r="M17" s="9"/>
      <c r="N17" s="15"/>
      <c r="O17" s="15"/>
      <c r="P17" s="15"/>
      <c r="Q17" s="9"/>
      <c r="R17" s="9"/>
      <c r="S17" s="9"/>
    </row>
    <row r="18" spans="3:19" ht="19.899999999999999" customHeight="1" x14ac:dyDescent="0.25">
      <c r="C18" s="53"/>
      <c r="D18" s="62"/>
      <c r="E18" s="53"/>
      <c r="F18" s="53"/>
      <c r="G18" s="14"/>
      <c r="H18" s="14"/>
      <c r="I18" s="9"/>
      <c r="J18" s="9"/>
      <c r="K18" s="9"/>
      <c r="L18" s="9"/>
      <c r="M18" s="9"/>
      <c r="N18" s="15"/>
      <c r="O18" s="15"/>
      <c r="P18" s="15"/>
      <c r="Q18" s="9"/>
      <c r="R18" s="9"/>
      <c r="S18" s="9"/>
    </row>
    <row r="19" spans="3:19" ht="19.899999999999999" customHeight="1" x14ac:dyDescent="0.25">
      <c r="C19" s="53"/>
      <c r="D19" s="62"/>
      <c r="E19" s="53"/>
      <c r="F19" s="53"/>
      <c r="G19" s="14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3:19" ht="19.899999999999999" customHeight="1" x14ac:dyDescent="0.25">
      <c r="C20" s="53"/>
      <c r="D20" s="62"/>
      <c r="E20" s="53"/>
      <c r="F20" s="53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3:19" ht="19.899999999999999" customHeight="1" x14ac:dyDescent="0.25">
      <c r="C21" s="53"/>
      <c r="D21" s="62"/>
      <c r="E21" s="53"/>
      <c r="F21" s="53"/>
      <c r="G21" s="14"/>
      <c r="H21" s="14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3:19" ht="19.899999999999999" customHeight="1" x14ac:dyDescent="0.25">
      <c r="C22" s="53"/>
      <c r="D22" s="62"/>
      <c r="E22" s="53"/>
      <c r="F22" s="53"/>
      <c r="G22" s="14"/>
      <c r="H22" s="14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3:19" ht="19.899999999999999" customHeight="1" x14ac:dyDescent="0.25">
      <c r="C23" s="53"/>
      <c r="D23" s="62"/>
      <c r="E23" s="53"/>
      <c r="F23" s="53"/>
      <c r="G23" s="14"/>
      <c r="H23" s="14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3:19" ht="19.899999999999999" customHeight="1" x14ac:dyDescent="0.25">
      <c r="C24" s="53"/>
      <c r="D24" s="62"/>
      <c r="E24" s="53"/>
      <c r="F24" s="53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3:19" ht="19.899999999999999" customHeight="1" x14ac:dyDescent="0.25">
      <c r="C25" s="53"/>
      <c r="D25" s="62"/>
      <c r="E25" s="53"/>
      <c r="F25" s="53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3:19" ht="19.899999999999999" customHeight="1" x14ac:dyDescent="0.25">
      <c r="C26" s="53"/>
      <c r="D26" s="62"/>
      <c r="E26" s="53"/>
      <c r="F26" s="53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3:19" ht="19.899999999999999" customHeight="1" x14ac:dyDescent="0.25">
      <c r="C27" s="53"/>
      <c r="D27" s="62"/>
      <c r="E27" s="53"/>
      <c r="F27" s="53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3:19" ht="19.899999999999999" customHeight="1" x14ac:dyDescent="0.25">
      <c r="C28" s="53"/>
      <c r="D28" s="62"/>
      <c r="E28" s="53"/>
      <c r="F28" s="53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3:19" ht="19.899999999999999" customHeight="1" x14ac:dyDescent="0.25">
      <c r="C29" s="53"/>
      <c r="D29" s="62"/>
      <c r="E29" s="53"/>
      <c r="F29" s="53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3:19" ht="19.899999999999999" customHeight="1" x14ac:dyDescent="0.25">
      <c r="C30" s="53"/>
      <c r="D30" s="62"/>
      <c r="E30" s="53"/>
      <c r="F30" s="53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3:19" ht="19.899999999999999" customHeight="1" x14ac:dyDescent="0.25">
      <c r="C31" s="53"/>
      <c r="D31" s="62"/>
      <c r="E31" s="53"/>
      <c r="F31" s="53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3:19" ht="19.899999999999999" customHeight="1" x14ac:dyDescent="0.25">
      <c r="C32" s="53"/>
      <c r="D32" s="62"/>
      <c r="E32" s="53"/>
      <c r="F32" s="53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53"/>
      <c r="D33" s="62"/>
      <c r="E33" s="53"/>
      <c r="F33" s="53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53"/>
      <c r="D34" s="62"/>
      <c r="E34" s="53"/>
      <c r="F34" s="53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53"/>
      <c r="D35" s="62"/>
      <c r="E35" s="53"/>
      <c r="F35" s="53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53"/>
      <c r="D36" s="62"/>
      <c r="E36" s="53"/>
      <c r="F36" s="53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53"/>
      <c r="D37" s="62"/>
      <c r="E37" s="53"/>
      <c r="F37" s="53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53"/>
      <c r="D38" s="62"/>
      <c r="E38" s="53"/>
      <c r="F38" s="53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53"/>
      <c r="D39" s="62"/>
      <c r="E39" s="53"/>
      <c r="F39" s="53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53"/>
      <c r="D40" s="62"/>
      <c r="E40" s="53"/>
      <c r="F40" s="53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53"/>
      <c r="D41" s="62"/>
      <c r="E41" s="53"/>
      <c r="F41" s="53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53"/>
      <c r="D42" s="62"/>
      <c r="E42" s="53"/>
      <c r="F42" s="53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53"/>
      <c r="D43" s="62"/>
      <c r="E43" s="53"/>
      <c r="F43" s="53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53"/>
      <c r="D44" s="62"/>
      <c r="E44" s="53"/>
      <c r="F44" s="53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53"/>
      <c r="D45" s="62"/>
      <c r="E45" s="53"/>
      <c r="F45" s="53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53"/>
      <c r="D46" s="62"/>
      <c r="E46" s="53"/>
      <c r="F46" s="53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53"/>
      <c r="D47" s="62"/>
      <c r="E47" s="53"/>
      <c r="F47" s="53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53"/>
      <c r="D48" s="62"/>
      <c r="E48" s="53"/>
      <c r="F48" s="53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53"/>
      <c r="D49" s="62"/>
      <c r="E49" s="53"/>
      <c r="F49" s="53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53"/>
      <c r="D50" s="62"/>
      <c r="E50" s="53"/>
      <c r="F50" s="53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53"/>
      <c r="D51" s="62"/>
      <c r="E51" s="53"/>
      <c r="F51" s="53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53"/>
      <c r="D52" s="62"/>
      <c r="E52" s="53"/>
      <c r="F52" s="53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53"/>
      <c r="D53" s="62"/>
      <c r="E53" s="53"/>
      <c r="F53" s="53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53"/>
      <c r="D54" s="62"/>
      <c r="E54" s="53"/>
      <c r="F54" s="53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53"/>
      <c r="D55" s="62"/>
      <c r="E55" s="53"/>
      <c r="F55" s="53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53"/>
      <c r="D56" s="62"/>
      <c r="E56" s="53"/>
      <c r="F56" s="53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53"/>
      <c r="D57" s="62"/>
      <c r="E57" s="53"/>
      <c r="F57" s="53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53"/>
      <c r="D58" s="62"/>
      <c r="E58" s="53"/>
      <c r="F58" s="53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53"/>
      <c r="D59" s="62"/>
      <c r="E59" s="53"/>
      <c r="F59" s="53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53"/>
      <c r="D60" s="62"/>
      <c r="E60" s="53"/>
      <c r="F60" s="53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53"/>
      <c r="D61" s="62"/>
      <c r="E61" s="53"/>
      <c r="F61" s="53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53"/>
      <c r="D62" s="62"/>
      <c r="E62" s="53"/>
      <c r="F62" s="53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53"/>
      <c r="D63" s="62"/>
      <c r="E63" s="53"/>
      <c r="F63" s="53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53"/>
      <c r="D64" s="62"/>
      <c r="E64" s="53"/>
      <c r="F64" s="53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53"/>
      <c r="D65" s="62"/>
      <c r="E65" s="53"/>
      <c r="F65" s="53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53"/>
      <c r="D66" s="62"/>
      <c r="E66" s="53"/>
      <c r="F66" s="53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53"/>
      <c r="D67" s="62"/>
      <c r="E67" s="53"/>
      <c r="F67" s="53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53"/>
      <c r="D68" s="62"/>
      <c r="E68" s="53"/>
      <c r="F68" s="53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53"/>
      <c r="D69" s="62"/>
      <c r="E69" s="53"/>
      <c r="F69" s="53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53"/>
      <c r="D70" s="62"/>
      <c r="E70" s="53"/>
      <c r="F70" s="53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53"/>
      <c r="D71" s="62"/>
      <c r="E71" s="53"/>
      <c r="F71" s="53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53"/>
      <c r="D72" s="62"/>
      <c r="E72" s="53"/>
      <c r="F72" s="53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53"/>
      <c r="D73" s="62"/>
      <c r="E73" s="53"/>
      <c r="F73" s="53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53"/>
      <c r="D74" s="62"/>
      <c r="E74" s="53"/>
      <c r="F74" s="53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53"/>
      <c r="D75" s="62"/>
      <c r="E75" s="53"/>
      <c r="F75" s="53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53"/>
      <c r="D76" s="62"/>
      <c r="E76" s="53"/>
      <c r="F76" s="53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53"/>
      <c r="D77" s="62"/>
      <c r="E77" s="53"/>
      <c r="F77" s="53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53"/>
      <c r="D78" s="62"/>
      <c r="E78" s="53"/>
      <c r="F78" s="53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53"/>
      <c r="D79" s="62"/>
      <c r="E79" s="53"/>
      <c r="F79" s="53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53"/>
      <c r="D80" s="62"/>
      <c r="E80" s="53"/>
      <c r="F80" s="53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53"/>
      <c r="D81" s="62"/>
      <c r="E81" s="53"/>
      <c r="F81" s="53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53"/>
      <c r="D82" s="62"/>
      <c r="E82" s="53"/>
      <c r="F82" s="53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53"/>
      <c r="D83" s="62"/>
      <c r="E83" s="53"/>
      <c r="F83" s="53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53"/>
      <c r="D84" s="62"/>
      <c r="E84" s="53"/>
      <c r="F84" s="53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53"/>
      <c r="D85" s="62"/>
      <c r="E85" s="53"/>
      <c r="F85" s="53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53"/>
      <c r="D86" s="62"/>
      <c r="E86" s="53"/>
      <c r="F86" s="53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53"/>
      <c r="D87" s="62"/>
      <c r="E87" s="53"/>
      <c r="F87" s="53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53"/>
      <c r="D88" s="62"/>
      <c r="E88" s="53"/>
      <c r="F88" s="53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53"/>
      <c r="D89" s="62"/>
      <c r="E89" s="53"/>
      <c r="F89" s="53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53"/>
      <c r="D90" s="62"/>
      <c r="E90" s="53"/>
      <c r="F90" s="53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53"/>
      <c r="D91" s="62"/>
      <c r="E91" s="53"/>
      <c r="F91" s="53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53"/>
      <c r="D92" s="62"/>
      <c r="E92" s="53"/>
      <c r="F92" s="53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53"/>
      <c r="D93" s="62"/>
      <c r="E93" s="53"/>
      <c r="F93" s="53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53"/>
      <c r="D94" s="62"/>
      <c r="E94" s="53"/>
      <c r="F94" s="53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53"/>
      <c r="D95" s="62"/>
      <c r="E95" s="53"/>
      <c r="F95" s="53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53"/>
      <c r="D96" s="62"/>
      <c r="E96" s="53"/>
      <c r="F96" s="53"/>
      <c r="G96" s="14"/>
      <c r="H96" s="14"/>
      <c r="I96" s="9"/>
      <c r="J96" s="9"/>
      <c r="K96" s="9"/>
      <c r="L96" s="9"/>
      <c r="M96" s="9"/>
      <c r="N96" s="15"/>
      <c r="O96" s="15"/>
      <c r="P96" s="15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pJJz+oQIXsRzS2tUk4Gntus6SzfZWVfUOCRsnnrhu+QeTd+wSF4AEH5wM9gpjqhp4UlNIMbmtDIaU78FAbO8lw==" saltValue="4JKvyppRRmHls0I6/zAg7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B7">
    <cfRule type="cellIs" dxfId="8" priority="96" operator="greaterThanOrEqual">
      <formula>1</formula>
    </cfRule>
    <cfRule type="containsBlanks" dxfId="7" priority="99">
      <formula>LEN(TRIM(B7))=0</formula>
    </cfRule>
  </conditionalFormatting>
  <conditionalFormatting sqref="D7">
    <cfRule type="containsBlanks" dxfId="6" priority="3">
      <formula>LEN(TRIM(D7))=0</formula>
    </cfRule>
  </conditionalFormatting>
  <conditionalFormatting sqref="G7:H7 R7">
    <cfRule type="notContainsBlanks" dxfId="5" priority="73">
      <formula>LEN(TRIM(G7))&gt;0</formula>
    </cfRule>
    <cfRule type="notContainsBlanks" dxfId="4" priority="74">
      <formula>LEN(TRIM(G7))&gt;0</formula>
    </cfRule>
    <cfRule type="containsBlanks" dxfId="3" priority="76">
      <formula>LEN(TRIM(G7))=0</formula>
    </cfRule>
  </conditionalFormatting>
  <conditionalFormatting sqref="G7:H7">
    <cfRule type="notContainsBlanks" dxfId="2" priority="72">
      <formula>LEN(TRIM(G7))&gt;0</formula>
    </cfRule>
  </conditionalFormatting>
  <conditionalFormatting sqref="T7">
    <cfRule type="cellIs" dxfId="1" priority="82" operator="equal">
      <formula>"NEVYHOVUJE"</formula>
    </cfRule>
    <cfRule type="cellIs" dxfId="0" priority="83" operator="equal">
      <formula>"VYHOVUJE"</formula>
    </cfRule>
  </conditionalFormatting>
  <dataValidations count="3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V7" xr:uid="{EAC1A1DA-6ACC-4672-8EF8-53527C56A2C5}">
      <formula1>#REF!</formula1>
    </dataValidation>
  </dataValidations>
  <hyperlinks>
    <hyperlink ref="H6" location="'Výpočetní technika'!B10" display="Odkaz na splnění požadavku Energy star nebo TCO Certified a energetický štítek*" xr:uid="{3C285D9E-E3B9-4840-826A-03F90B952058}"/>
  </hyperlink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2025-05-28T11:41:43Z</cp:lastPrinted>
  <dcterms:created xsi:type="dcterms:W3CDTF">2014-03-05T12:43:32Z</dcterms:created>
  <dcterms:modified xsi:type="dcterms:W3CDTF">2025-06-06T09:06:24Z</dcterms:modified>
</cp:coreProperties>
</file>