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61\1 výzva\"/>
    </mc:Choice>
  </mc:AlternateContent>
  <xr:revisionPtr revIDLastSave="0" documentId="13_ncr:1_{39A9B652-5FCC-40EB-8F0E-AD7C2958B3D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S13" i="1"/>
  <c r="P8" i="1"/>
  <c r="P9" i="1"/>
  <c r="P10" i="1"/>
  <c r="P11" i="1"/>
  <c r="P12" i="1"/>
  <c r="S8" i="1"/>
  <c r="T8" i="1"/>
  <c r="S9" i="1"/>
  <c r="T9" i="1"/>
  <c r="S10" i="1"/>
  <c r="T10" i="1"/>
  <c r="S11" i="1"/>
  <c r="T11" i="1"/>
  <c r="S12" i="1"/>
  <c r="S7" i="1"/>
  <c r="T7" i="1"/>
  <c r="P7" i="1"/>
  <c r="Q16" i="1" s="1"/>
  <c r="R16" i="1" l="1"/>
</calcChain>
</file>

<file path=xl/sharedStrings.xml><?xml version="1.0" encoding="utf-8"?>
<sst xmlns="http://schemas.openxmlformats.org/spreadsheetml/2006/main" count="66" uniqueCount="52">
  <si>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</si>
  <si>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</si>
  <si>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</si>
  <si>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</si>
  <si>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</si>
  <si>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</si>
  <si>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</si>
  <si>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</si>
  <si>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</si>
  <si>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</si>
  <si>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</si>
  <si>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</si>
  <si>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30213200-7 - Tablety (PC) </t>
  </si>
  <si>
    <t>30230000-0 - Zařízení související s počítači</t>
  </si>
  <si>
    <t xml:space="preserve">30237410-6 - Počítačová myš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</si>
  <si>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</si>
  <si>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</si>
  <si>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</si>
  <si>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</si>
  <si>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</si>
  <si>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</si>
  <si>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</si>
  <si>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</si>
  <si>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</si>
  <si>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</si>
  <si>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</si>
  <si>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</si>
  <si>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</si>
  <si>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</si>
  <si>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</si>
  <si>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</si>
  <si>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</si>
  <si>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</si>
  <si>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Společná faktura</t>
  </si>
  <si>
    <t xml:space="preserve">Příloha č. 2 Kupní smlouvy - technická specifikace
Výpočetní technika (III.) 061 - 2025 </t>
  </si>
  <si>
    <t>ks</t>
  </si>
  <si>
    <t>Výkonný notebook min. 16" včetně myši</t>
  </si>
  <si>
    <t>Záruka na zboží min. 60 měsíců u zákazníka.</t>
  </si>
  <si>
    <t>Pokud financováno z projektových prostředků, pak ŘEŠITEL uvede: NÁZEV A ČÍSLO DOTAČNÍHO PROJEKTU</t>
  </si>
  <si>
    <t>Ing. Petr Pfauser, 
Tel.: 37763 6717</t>
  </si>
  <si>
    <t>Univerzitní 28, 
301 00 Plzeň,
Fakulta designu a umění Ladislava Sutnara - Děkanát,
místnost LS 230</t>
  </si>
  <si>
    <t xml:space="preserve">21 dní </t>
  </si>
  <si>
    <t>Jednodeskový počítač</t>
  </si>
  <si>
    <t>Jednodeskový počítač s parametry: 
- výkon min. 3 200 bodů dle https://www.cpubenchmark.net/mid_range_cpus.html platným dne 23.4.2025
- pamět min. 16GB RAM 
- konektivita min. 2.4 GHz and 5.0 GHz IEEE 802.11ac wireless, min. 1x LAN Gigabit ethernet s podporou PoE+, min. 1x Bluetooth 5.0, min. 2x USB 3.0, min. 2x USB 2.0, min. 2x micro HDMI s podporou 4K rozlišení 
- podpora mikroSD karet, splňuje podmínky směrnice RoHS 
- součástí min. 1x mikro HDMI kabel s délkou min. 2m, SD karta min. vel. 128GB, oficiální napájecí zdroj, pasivní AL chladič, oficiální balení v krabičče chránící před prachem, mechanickým poškozením a statickou elektřinou
- včetně monitoru s plnou kompatibilitou a parametry:  úhlopříčka min. 15,6", rozlišení min. 1920 x 1080px, vestavěné reproduktory min.2x 1,2W, jas min. 250 Nit, s možností napájení jednodeskového počítače
- včetně kamerového modulu min. 5MPx, s manuálním ostřením, snímkovací frekvencí min. 2592 x 1944 px při 30 snímku/s, vč. USB kabelu k jednodeskovému  PC.</t>
  </si>
  <si>
    <t>Bezdrátová myš</t>
  </si>
  <si>
    <t>Bezdrátová myš, optická, pro praváky, USB připojení, citlivost min. 1000 DPI, min. 7 tlačítek, kolečko s naklápěním do stran, bezdrátový nano USB přijímač součástí balení, výdrž baterií min. 36 měsíců.</t>
  </si>
  <si>
    <t>Tablet</t>
  </si>
  <si>
    <t>Tablet s parametry min.:
Procesor s 8 jádry s výkonem minimálně 4 300 bodů podle Passmark CPU Mark na adrese https://www.notebookcheck.net/Smartphone-Processors-Benchmark-List.149513.0.html  platný  k 23.4.2025.
Pamět  min. 8GB.
Kapacita úložiště min. 256GB.
Integrovaný mikrofon, min. 8 reproduktorů.
Baterie s prodlouženou dobou výdrže min. 11 hodin.
Display: lesklý min. 12,1" LED s rozlišením QHD min. 2560 x 1600 px, s jemností dipleje min. 249 PPI.
Minimálně: Wifi, Bluetooth,  Světelný senzor.
Zadní fotoaparát min. 13 Mpx, přední fotoaparát min. 8Mpx.
Rozlišení videa min. 1920x1080 FullHD.
Minimálně: 1x USB-C.
Operační systém z důvodu kompatibility: Android OS.
Max. hmotnost: 0 ,56 kg.
Preferujeme černou barvu.
Součástí je zavírací pouzdro na tablet.</t>
  </si>
  <si>
    <t>Operační systém: Windows 11 Pro 64bit, předinstalovaná (nesmí to být licence typu K12 (EDU)).  
OS Windows požadujeme z důvodu kompatibility s interními aplikacemi ZČU (Stag, Magion,...).</t>
  </si>
  <si>
    <t>Procesor s výkonem minimálně 26 000 bodů podle Passmark CPU Mark na adrese http://www.cpubenchmark.net/high_end_cpus.html dne 23.4.2025 .
Paměť min. 32GB DDR5 5600 MHz v dvou slotech.
Grafická karta s výkonem min. 3 100 bodů podle Passmark GPU na adrese https://www.videocardbenchmark.net/high_end_gpus.html dne 23.4.2025.
Dual HD IR Webkamera. min.5MP
Integrovaný mikrofon.
Baterie s prodlouženou dobou výdrže (vícečlánková min. 76Whr s min. 3 letou záruční dobou).
Česká podsvícená klávesnice včetně numerické části odolná proti polití.
Pevný disk min. 1TB NVME SSD
Display: dotykový antireflexní min. 16" LED s rozlišením min. Full HD (1920 x 1080), min. 300Nits.
Minimálně: Wifi min. 6 e, Bluetooth min. v 5.3.
Minimálně: 2x USB-C s thundebolt,  2x USB 3.2, 1x HDMI konektor, 1xsluchátkový konektor.
Integrovaná čtečka identifikačních karet (smart card) a integrovaná čtečka otisku prstů.
Max. hmotnost notebooku 1,85 kg.
Napájecí adaptér min. 100W.
Kovové šasi.
Preferujeme stříbrnou barvu.
Záruka min. 5 let s opravou následující pracovní den.</t>
  </si>
  <si>
    <r>
      <t xml:space="preserve">Tablet s parametry min.:
Procesor s 6 jádry s výkonem minimálně 8 500 bodů podle Passmark CPU Mark na adrese http://www.cpubenchmark.net/high_end_cpus.html platný  k 23.4.2025.
Pamět  min. 4GB.
Kapacita úložiště min. 64GB.
Integrovaný mikrofon.
Baterie s prodlouženou dobou výdrže min. 10 hodin.
Display: lesklý min. 10,9" LED s rozlišením QHD min. 2360 x 1640 px, s jemností dipleje min. 264 PPI.
Minimálně: Wifi, Bluetooth, Pohybový senzor, Gyroskop, Světelný senzor, Senzor přiblížení, Barometr, zadní fotoaparát min. 12 Mpx (f/1,8), přední fotoaparát min. 12 Mpx.
Minimálně: 1x USB-C.
Operační systém z důvodu kompatibility: ipad OS.
Max. hmotnost: 0 ,48 kg.
Preferujeme černou barvu </t>
    </r>
    <r>
      <rPr>
        <sz val="11"/>
        <color rgb="FFFF0000"/>
        <rFont val="Calibri"/>
        <family val="2"/>
        <charset val="238"/>
        <scheme val="minor"/>
      </rPr>
      <t>nebo stříbrnou</t>
    </r>
    <r>
      <rPr>
        <sz val="11"/>
        <color theme="1"/>
        <rFont val="Calibri"/>
        <family val="2"/>
        <charset val="238"/>
        <scheme val="minor"/>
      </rPr>
      <t>.
Součástí je zavírací pouzdro na tablet.</t>
    </r>
  </si>
  <si>
    <r>
      <t>Tablet s parametry min.:
Procesor s</t>
    </r>
    <r>
      <rPr>
        <sz val="11"/>
        <color rgb="FFFF0000"/>
        <rFont val="Calibri"/>
        <family val="2"/>
        <charset val="238"/>
        <scheme val="minor"/>
      </rPr>
      <t xml:space="preserve"> min. 9</t>
    </r>
    <r>
      <rPr>
        <sz val="11"/>
        <color theme="1"/>
        <rFont val="Calibri"/>
        <family val="2"/>
        <charset val="238"/>
        <scheme val="minor"/>
      </rPr>
      <t xml:space="preserve"> jádry, </t>
    </r>
    <r>
      <rPr>
        <sz val="11"/>
        <color rgb="FFFF0000"/>
        <rFont val="Calibri"/>
        <family val="2"/>
        <charset val="238"/>
        <scheme val="minor"/>
      </rPr>
      <t>s min. 16 jádrovým Neural Enginem</t>
    </r>
    <r>
      <rPr>
        <sz val="11"/>
        <color theme="1"/>
        <rFont val="Calibri"/>
        <family val="2"/>
        <charset val="238"/>
        <scheme val="minor"/>
      </rPr>
      <t xml:space="preserve"> a s výkonem minimálně </t>
    </r>
    <r>
      <rPr>
        <sz val="11"/>
        <color rgb="FFFF0000"/>
        <rFont val="Calibri"/>
        <family val="2"/>
        <charset val="238"/>
        <scheme val="minor"/>
      </rPr>
      <t>22 000</t>
    </r>
    <r>
      <rPr>
        <sz val="11"/>
        <color theme="1"/>
        <rFont val="Calibri"/>
        <family val="2"/>
        <charset val="238"/>
        <scheme val="minor"/>
      </rPr>
      <t xml:space="preserve"> bodů podle Passmark CPU Mark na adrese http://www.cpubenchmark.net/high_end_cpus.html platný  k 23.4.2025.
GPU min. 10 jader.
Pamět min. 8GB.
Kapacita úložiště min. 256GB.
Integrovaný mikrofon.
Baterie s prodlouženou dobou výdrže min. 10 hodin.
Display: lesklý min. 13" LED s rozlišením QHD min. 2420 x 1668 px, s jemností dipleje min. 264 PPI.
Minimálně: Wifi min. 6e, Bluetooth, Pohybový senzor, Lidar skener, Gyroskop, Světelný senzor, Senzor přiblížení, Barometr, zadní fotoaparát min. 12 Mpx (f/1,8), přední fotoaparát min. 12 Mpx (f/2,4).
Minimálně: 1x USB-C.
Operační systém z důvodu kompatibility: ipad OS.
Max. hmotnost 0,58 kg.
Preferujeme černou barvu.
Součástí je zavírací pouzdro na tablet s klávesnicí, česká lokalizace, bezdrátové připojení klávesnice, nízkoprofilové podsvícené tiché klávesy, materiál AL, hmotnost max. 1000 g a dále aktivní dotykové pero s rozpoznáním přítlaku, bezdrátové magnetické nabíjení, připojení přes bluetooth.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</si>
</sst>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20" fillId="0" borderId="0"/>
    <xf numFmtId="0" fontId="11" fillId="0" borderId="0"/>
  </cellStyleXfs>
  <cellXfs count="15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7" xfId="0" applyNumberForma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left" vertical="center" wrapText="1" indent="1"/>
    </xf>
    <xf numFmtId="0" fontId="28" fillId="4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26" fillId="4" borderId="16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wrapText="1"/>
    </xf>
    <xf numFmtId="3" fontId="0" fillId="2" borderId="13" xfId="0" applyNumberForma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 indent="1"/>
    </xf>
    <xf numFmtId="0" fontId="26" fillId="4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left" vertical="center" wrapText="1" indent="1"/>
    </xf>
    <xf numFmtId="0" fontId="4" fillId="3" borderId="14" xfId="0" applyFont="1" applyFill="1" applyBorder="1" applyAlignment="1" applyProtection="1">
      <alignment horizontal="left" vertical="center" wrapText="1" indent="1"/>
    </xf>
    <xf numFmtId="0" fontId="4" fillId="3" borderId="22" xfId="0" applyFont="1" applyFill="1" applyBorder="1" applyAlignment="1" applyProtection="1">
      <alignment horizontal="left" vertical="center" wrapText="1" indent="1"/>
    </xf>
    <xf numFmtId="165" fontId="0" fillId="0" borderId="22" xfId="0" applyNumberFormat="1" applyBorder="1" applyAlignment="1" applyProtection="1">
      <alignment horizontal="right" vertical="center" indent="1"/>
    </xf>
    <xf numFmtId="0" fontId="4" fillId="3" borderId="20" xfId="0" applyFont="1" applyFill="1" applyBorder="1" applyAlignment="1" applyProtection="1">
      <alignment horizontal="left" vertical="center" wrapText="1" indent="1"/>
    </xf>
    <xf numFmtId="0" fontId="26" fillId="4" borderId="20" xfId="0" applyFont="1" applyFill="1" applyBorder="1" applyAlignment="1" applyProtection="1">
      <alignment horizontal="center" vertical="center" wrapText="1"/>
    </xf>
    <xf numFmtId="165" fontId="0" fillId="0" borderId="20" xfId="0" applyNumberFormat="1" applyBorder="1" applyAlignment="1" applyProtection="1">
      <alignment horizontal="right" vertical="center" inden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center" wrapText="1"/>
    </xf>
    <xf numFmtId="0" fontId="16" fillId="4" borderId="18" xfId="0" applyFont="1" applyFill="1" applyBorder="1" applyAlignment="1" applyProtection="1">
      <alignment horizontal="left" vertical="center" wrapText="1" indent="1"/>
      <protection locked="0"/>
    </xf>
    <xf numFmtId="0" fontId="16" fillId="4" borderId="16" xfId="0" applyFont="1" applyFill="1" applyBorder="1" applyAlignment="1" applyProtection="1">
      <alignment horizontal="left" vertical="center" wrapText="1" indent="1"/>
      <protection locked="0"/>
    </xf>
    <xf numFmtId="0" fontId="16" fillId="4" borderId="14" xfId="0" applyFont="1" applyFill="1" applyBorder="1" applyAlignment="1" applyProtection="1">
      <alignment horizontal="left" vertical="center" wrapText="1" indent="1"/>
      <protection locked="0"/>
    </xf>
    <xf numFmtId="0" fontId="16" fillId="4" borderId="22" xfId="0" applyFont="1" applyFill="1" applyBorder="1" applyAlignment="1" applyProtection="1">
      <alignment horizontal="left" vertical="center" wrapText="1" indent="1"/>
      <protection locked="0"/>
    </xf>
    <xf numFmtId="0" fontId="16" fillId="4" borderId="20" xfId="0" applyFont="1" applyFill="1" applyBorder="1" applyAlignment="1" applyProtection="1">
      <alignment horizontal="left" vertical="center" wrapText="1" indent="1"/>
      <protection locked="0"/>
    </xf>
    <xf numFmtId="164" fontId="16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1" xfId="0" applyNumberFormat="1" applyBorder="1" applyAlignment="1" applyProtection="1">
      <alignment horizontal="right" vertical="center" inden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7" fillId="6" borderId="20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9" xfId="0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15" fillId="6" borderId="21" xfId="0" applyFont="1" applyFill="1" applyBorder="1" applyAlignment="1" applyProtection="1">
      <alignment horizontal="center" vertical="center" wrapText="1"/>
    </xf>
    <xf numFmtId="0" fontId="15" fillId="6" borderId="2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center" wrapText="1"/>
    </xf>
    <xf numFmtId="0" fontId="25" fillId="0" borderId="0" xfId="2" applyFont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3" fontId="0" fillId="2" borderId="23" xfId="0" applyNumberForma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3"/>
  <sheetViews>
    <sheetView tabSelected="1" zoomScale="69" zoomScaleNormal="69" workbookViewId="0">
      <selection activeCell="I4" sqref="I4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2" customWidth="1"/>
    <col min="4" max="4" width="12.28515625" style="84" customWidth="1"/>
    <col min="5" max="5" width="10.5703125" style="20" customWidth="1"/>
    <col min="6" max="6" width="157" style="2" customWidth="1"/>
    <col min="7" max="7" width="35.85546875" style="4" customWidth="1"/>
    <col min="8" max="8" width="31.28515625" style="4" customWidth="1"/>
    <col min="9" max="9" width="24" style="4" customWidth="1"/>
    <col min="10" max="10" width="16.140625" style="2" customWidth="1"/>
    <col min="11" max="11" width="27.42578125" style="1" hidden="1" customWidth="1"/>
    <col min="12" max="12" width="31.5703125" style="1" customWidth="1"/>
    <col min="13" max="13" width="20.7109375" style="1" customWidth="1"/>
    <col min="14" max="14" width="32.28515625" style="4" customWidth="1"/>
    <col min="15" max="15" width="27.28515625" style="4" customWidth="1"/>
    <col min="16" max="16" width="17.7109375" style="4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5" customWidth="1"/>
    <col min="23" max="16384" width="9.140625" style="1"/>
  </cols>
  <sheetData>
    <row r="1" spans="1:22" ht="40.9" customHeight="1" x14ac:dyDescent="0.25">
      <c r="B1" s="141" t="s">
        <v>34</v>
      </c>
      <c r="C1" s="142"/>
      <c r="D1" s="142"/>
      <c r="E1" s="1"/>
      <c r="G1" s="3"/>
      <c r="V1" s="1"/>
    </row>
    <row r="2" spans="1:22" ht="18.75" x14ac:dyDescent="0.25">
      <c r="C2" s="1"/>
      <c r="D2" s="5"/>
      <c r="E2" s="6"/>
      <c r="G2" s="7"/>
      <c r="H2" s="8"/>
      <c r="I2" s="8"/>
      <c r="J2" s="8"/>
      <c r="K2" s="8"/>
      <c r="L2" s="8"/>
      <c r="M2" s="8"/>
      <c r="N2" s="8"/>
      <c r="O2" s="2"/>
      <c r="P2" s="2"/>
      <c r="R2" s="9"/>
      <c r="S2" s="9"/>
      <c r="U2" s="10"/>
      <c r="V2" s="11"/>
    </row>
    <row r="3" spans="1:22" x14ac:dyDescent="0.25">
      <c r="B3" s="12"/>
      <c r="C3" s="13" t="s">
        <v>0</v>
      </c>
      <c r="D3" s="14"/>
      <c r="E3" s="14"/>
      <c r="F3" s="14"/>
      <c r="G3" s="8"/>
      <c r="H3" s="8"/>
      <c r="I3" s="8"/>
      <c r="J3" s="8"/>
      <c r="K3" s="8"/>
      <c r="L3" s="8"/>
      <c r="M3" s="8"/>
      <c r="N3" s="8"/>
      <c r="O3" s="15"/>
      <c r="P3" s="15"/>
      <c r="Q3" s="9"/>
      <c r="R3" s="9"/>
      <c r="S3" s="9"/>
    </row>
    <row r="4" spans="1:22" ht="19.899999999999999" customHeight="1" thickBot="1" x14ac:dyDescent="0.3">
      <c r="B4" s="16"/>
      <c r="C4" s="17" t="s">
        <v>1</v>
      </c>
      <c r="D4" s="14"/>
      <c r="E4" s="14"/>
      <c r="F4" s="14"/>
      <c r="G4" s="14"/>
      <c r="H4" s="14"/>
      <c r="I4" s="9"/>
      <c r="J4" s="9"/>
      <c r="K4" s="9"/>
      <c r="L4" s="9"/>
      <c r="M4" s="9"/>
      <c r="N4" s="2"/>
      <c r="O4" s="2"/>
      <c r="P4" s="2"/>
      <c r="Q4" s="9"/>
      <c r="R4" s="9"/>
      <c r="S4" s="9"/>
    </row>
    <row r="5" spans="1:22" ht="27.75" customHeight="1" thickBot="1" x14ac:dyDescent="0.3">
      <c r="B5" s="18"/>
      <c r="C5" s="19"/>
      <c r="D5" s="20"/>
      <c r="G5" s="143" t="s">
        <v>2</v>
      </c>
      <c r="H5" s="144"/>
      <c r="I5" s="2"/>
      <c r="J5" s="1"/>
      <c r="N5" s="2"/>
      <c r="O5" s="21"/>
      <c r="P5" s="21"/>
      <c r="R5" s="22" t="s">
        <v>2</v>
      </c>
      <c r="V5" s="23"/>
    </row>
    <row r="6" spans="1:22" ht="70.5" customHeight="1" thickTop="1" thickBot="1" x14ac:dyDescent="0.3">
      <c r="B6" s="24" t="s">
        <v>3</v>
      </c>
      <c r="C6" s="25" t="s">
        <v>15</v>
      </c>
      <c r="D6" s="25" t="s">
        <v>4</v>
      </c>
      <c r="E6" s="25" t="s">
        <v>16</v>
      </c>
      <c r="F6" s="25" t="s">
        <v>17</v>
      </c>
      <c r="G6" s="26" t="s">
        <v>31</v>
      </c>
      <c r="H6" s="26" t="s">
        <v>26</v>
      </c>
      <c r="I6" s="27" t="s">
        <v>18</v>
      </c>
      <c r="J6" s="25" t="s">
        <v>19</v>
      </c>
      <c r="K6" s="25" t="s">
        <v>38</v>
      </c>
      <c r="L6" s="28" t="s">
        <v>20</v>
      </c>
      <c r="M6" s="29" t="s">
        <v>21</v>
      </c>
      <c r="N6" s="28" t="s">
        <v>22</v>
      </c>
      <c r="O6" s="25" t="s">
        <v>29</v>
      </c>
      <c r="P6" s="28" t="s">
        <v>23</v>
      </c>
      <c r="Q6" s="25" t="s">
        <v>5</v>
      </c>
      <c r="R6" s="30" t="s">
        <v>6</v>
      </c>
      <c r="S6" s="31" t="s">
        <v>7</v>
      </c>
      <c r="T6" s="31" t="s">
        <v>8</v>
      </c>
      <c r="U6" s="28" t="s">
        <v>24</v>
      </c>
      <c r="V6" s="28" t="s">
        <v>25</v>
      </c>
    </row>
    <row r="7" spans="1:22" ht="219" customHeight="1" thickTop="1" x14ac:dyDescent="0.25">
      <c r="A7" s="32"/>
      <c r="B7" s="33">
        <v>1</v>
      </c>
      <c r="C7" s="34" t="s">
        <v>42</v>
      </c>
      <c r="D7" s="35">
        <v>3</v>
      </c>
      <c r="E7" s="36" t="s">
        <v>35</v>
      </c>
      <c r="F7" s="37" t="s">
        <v>43</v>
      </c>
      <c r="G7" s="86"/>
      <c r="H7" s="38" t="s">
        <v>32</v>
      </c>
      <c r="I7" s="118" t="s">
        <v>33</v>
      </c>
      <c r="J7" s="121" t="s">
        <v>32</v>
      </c>
      <c r="K7" s="129"/>
      <c r="L7" s="124"/>
      <c r="M7" s="105" t="s">
        <v>39</v>
      </c>
      <c r="N7" s="108" t="s">
        <v>40</v>
      </c>
      <c r="O7" s="111" t="s">
        <v>41</v>
      </c>
      <c r="P7" s="39">
        <f t="shared" ref="P7:P12" si="0">D7*Q7</f>
        <v>21900</v>
      </c>
      <c r="Q7" s="40">
        <v>7300</v>
      </c>
      <c r="R7" s="91"/>
      <c r="S7" s="41">
        <f t="shared" ref="S7:S12" si="1">D7*R7</f>
        <v>0</v>
      </c>
      <c r="T7" s="42" t="str">
        <f t="shared" ref="T7" si="2">IF(ISNUMBER(R7), IF(R7&gt;Q7,"NEVYHOVUJE","VYHOVUJE")," ")</f>
        <v xml:space="preserve"> </v>
      </c>
      <c r="U7" s="114"/>
      <c r="V7" s="43" t="s">
        <v>13</v>
      </c>
    </row>
    <row r="8" spans="1:22" ht="82.5" customHeight="1" x14ac:dyDescent="0.25">
      <c r="A8" s="32"/>
      <c r="B8" s="44">
        <v>2</v>
      </c>
      <c r="C8" s="45" t="s">
        <v>44</v>
      </c>
      <c r="D8" s="46">
        <v>1</v>
      </c>
      <c r="E8" s="47" t="s">
        <v>35</v>
      </c>
      <c r="F8" s="48" t="s">
        <v>45</v>
      </c>
      <c r="G8" s="87"/>
      <c r="H8" s="49" t="s">
        <v>32</v>
      </c>
      <c r="I8" s="119"/>
      <c r="J8" s="122"/>
      <c r="K8" s="130"/>
      <c r="L8" s="125"/>
      <c r="M8" s="106"/>
      <c r="N8" s="109"/>
      <c r="O8" s="112"/>
      <c r="P8" s="50">
        <f t="shared" si="0"/>
        <v>700</v>
      </c>
      <c r="Q8" s="51">
        <v>700</v>
      </c>
      <c r="R8" s="92"/>
      <c r="S8" s="52">
        <f t="shared" si="1"/>
        <v>0</v>
      </c>
      <c r="T8" s="53" t="str">
        <f t="shared" ref="T8:T11" si="3">IF(ISNUMBER(R8), IF(R8&gt;Q8,"NEVYHOVUJE","VYHOVUJE")," ")</f>
        <v xml:space="preserve"> </v>
      </c>
      <c r="U8" s="115"/>
      <c r="V8" s="54" t="s">
        <v>14</v>
      </c>
    </row>
    <row r="9" spans="1:22" ht="276.75" customHeight="1" x14ac:dyDescent="0.25">
      <c r="A9" s="32"/>
      <c r="B9" s="55">
        <v>3</v>
      </c>
      <c r="C9" s="56" t="s">
        <v>46</v>
      </c>
      <c r="D9" s="57">
        <v>1</v>
      </c>
      <c r="E9" s="58" t="s">
        <v>35</v>
      </c>
      <c r="F9" s="59" t="s">
        <v>51</v>
      </c>
      <c r="G9" s="88"/>
      <c r="H9" s="60" t="s">
        <v>32</v>
      </c>
      <c r="I9" s="119"/>
      <c r="J9" s="122"/>
      <c r="K9" s="130"/>
      <c r="L9" s="125"/>
      <c r="M9" s="106"/>
      <c r="N9" s="109"/>
      <c r="O9" s="112"/>
      <c r="P9" s="61">
        <f t="shared" si="0"/>
        <v>52000</v>
      </c>
      <c r="Q9" s="62">
        <v>52000</v>
      </c>
      <c r="R9" s="93"/>
      <c r="S9" s="63">
        <f t="shared" si="1"/>
        <v>0</v>
      </c>
      <c r="T9" s="64" t="str">
        <f t="shared" si="3"/>
        <v xml:space="preserve"> </v>
      </c>
      <c r="U9" s="115"/>
      <c r="V9" s="102" t="s">
        <v>12</v>
      </c>
    </row>
    <row r="10" spans="1:22" ht="234" customHeight="1" x14ac:dyDescent="0.25">
      <c r="A10" s="32"/>
      <c r="B10" s="55">
        <v>4</v>
      </c>
      <c r="C10" s="65" t="s">
        <v>46</v>
      </c>
      <c r="D10" s="57">
        <v>1</v>
      </c>
      <c r="E10" s="58" t="s">
        <v>35</v>
      </c>
      <c r="F10" s="66" t="s">
        <v>50</v>
      </c>
      <c r="G10" s="88"/>
      <c r="H10" s="60" t="s">
        <v>32</v>
      </c>
      <c r="I10" s="119"/>
      <c r="J10" s="122"/>
      <c r="K10" s="130"/>
      <c r="L10" s="125"/>
      <c r="M10" s="106"/>
      <c r="N10" s="109"/>
      <c r="O10" s="112"/>
      <c r="P10" s="61">
        <f t="shared" si="0"/>
        <v>8000</v>
      </c>
      <c r="Q10" s="62">
        <v>8000</v>
      </c>
      <c r="R10" s="93"/>
      <c r="S10" s="63">
        <f t="shared" si="1"/>
        <v>0</v>
      </c>
      <c r="T10" s="64" t="str">
        <f t="shared" si="3"/>
        <v xml:space="preserve"> </v>
      </c>
      <c r="U10" s="115"/>
      <c r="V10" s="103"/>
    </row>
    <row r="11" spans="1:22" ht="269.25" customHeight="1" x14ac:dyDescent="0.25">
      <c r="A11" s="32"/>
      <c r="B11" s="55">
        <v>5</v>
      </c>
      <c r="C11" s="65" t="s">
        <v>46</v>
      </c>
      <c r="D11" s="57">
        <v>3</v>
      </c>
      <c r="E11" s="58" t="s">
        <v>35</v>
      </c>
      <c r="F11" s="67" t="s">
        <v>47</v>
      </c>
      <c r="G11" s="88"/>
      <c r="H11" s="60" t="s">
        <v>32</v>
      </c>
      <c r="I11" s="119"/>
      <c r="J11" s="122"/>
      <c r="K11" s="130"/>
      <c r="L11" s="126"/>
      <c r="M11" s="106"/>
      <c r="N11" s="109"/>
      <c r="O11" s="112"/>
      <c r="P11" s="61">
        <f t="shared" si="0"/>
        <v>15000</v>
      </c>
      <c r="Q11" s="62">
        <v>5000</v>
      </c>
      <c r="R11" s="93"/>
      <c r="S11" s="63">
        <f t="shared" si="1"/>
        <v>0</v>
      </c>
      <c r="T11" s="64" t="str">
        <f t="shared" si="3"/>
        <v xml:space="preserve"> </v>
      </c>
      <c r="U11" s="115"/>
      <c r="V11" s="104"/>
    </row>
    <row r="12" spans="1:22" ht="291.75" customHeight="1" x14ac:dyDescent="0.25">
      <c r="A12" s="32"/>
      <c r="B12" s="145">
        <v>6</v>
      </c>
      <c r="C12" s="147" t="s">
        <v>36</v>
      </c>
      <c r="D12" s="148">
        <v>1</v>
      </c>
      <c r="E12" s="150" t="s">
        <v>35</v>
      </c>
      <c r="F12" s="68" t="s">
        <v>49</v>
      </c>
      <c r="G12" s="89"/>
      <c r="H12" s="89"/>
      <c r="I12" s="119"/>
      <c r="J12" s="122"/>
      <c r="K12" s="130"/>
      <c r="L12" s="127" t="s">
        <v>37</v>
      </c>
      <c r="M12" s="106"/>
      <c r="N12" s="109"/>
      <c r="O12" s="112"/>
      <c r="P12" s="96">
        <f t="shared" si="0"/>
        <v>37000</v>
      </c>
      <c r="Q12" s="98">
        <v>37000</v>
      </c>
      <c r="R12" s="94"/>
      <c r="S12" s="69">
        <f t="shared" si="1"/>
        <v>0</v>
      </c>
      <c r="T12" s="100" t="str">
        <f>IF(R12+R13, IF(R12+R13&gt;Q12,"NEVYHOVUJE","VYHOVUJE")," ")</f>
        <v xml:space="preserve"> </v>
      </c>
      <c r="U12" s="115"/>
      <c r="V12" s="102" t="s">
        <v>11</v>
      </c>
    </row>
    <row r="13" spans="1:22" ht="66" customHeight="1" thickBot="1" x14ac:dyDescent="0.3">
      <c r="A13" s="32"/>
      <c r="B13" s="146"/>
      <c r="C13" s="131"/>
      <c r="D13" s="149"/>
      <c r="E13" s="151"/>
      <c r="F13" s="70" t="s">
        <v>48</v>
      </c>
      <c r="G13" s="90"/>
      <c r="H13" s="71" t="s">
        <v>32</v>
      </c>
      <c r="I13" s="120"/>
      <c r="J13" s="123"/>
      <c r="K13" s="131"/>
      <c r="L13" s="128"/>
      <c r="M13" s="107"/>
      <c r="N13" s="110"/>
      <c r="O13" s="113"/>
      <c r="P13" s="97"/>
      <c r="Q13" s="99"/>
      <c r="R13" s="95"/>
      <c r="S13" s="72">
        <f>D12*R13</f>
        <v>0</v>
      </c>
      <c r="T13" s="101"/>
      <c r="U13" s="116"/>
      <c r="V13" s="117"/>
    </row>
    <row r="14" spans="1:22" ht="17.45" customHeight="1" thickTop="1" thickBot="1" x14ac:dyDescent="0.3">
      <c r="C14" s="1"/>
      <c r="D14" s="1"/>
      <c r="E14" s="1"/>
      <c r="F14" s="1"/>
      <c r="G14" s="1"/>
      <c r="H14" s="1"/>
      <c r="I14" s="1"/>
      <c r="J14" s="1"/>
      <c r="N14" s="1"/>
      <c r="O14" s="1"/>
      <c r="P14" s="1"/>
    </row>
    <row r="15" spans="1:22" ht="51.75" customHeight="1" thickTop="1" thickBot="1" x14ac:dyDescent="0.3">
      <c r="B15" s="139" t="s">
        <v>28</v>
      </c>
      <c r="C15" s="139"/>
      <c r="D15" s="139"/>
      <c r="E15" s="139"/>
      <c r="F15" s="139"/>
      <c r="G15" s="139"/>
      <c r="H15" s="73"/>
      <c r="I15" s="73"/>
      <c r="J15" s="74"/>
      <c r="K15" s="74"/>
      <c r="L15" s="23"/>
      <c r="M15" s="23"/>
      <c r="N15" s="23"/>
      <c r="O15" s="75"/>
      <c r="P15" s="75"/>
      <c r="Q15" s="76" t="s">
        <v>9</v>
      </c>
      <c r="R15" s="136" t="s">
        <v>10</v>
      </c>
      <c r="S15" s="137"/>
      <c r="T15" s="138"/>
      <c r="U15" s="77"/>
      <c r="V15" s="78"/>
    </row>
    <row r="16" spans="1:22" ht="50.45" customHeight="1" thickTop="1" thickBot="1" x14ac:dyDescent="0.3">
      <c r="B16" s="140" t="s">
        <v>27</v>
      </c>
      <c r="C16" s="140"/>
      <c r="D16" s="140"/>
      <c r="E16" s="140"/>
      <c r="F16" s="140"/>
      <c r="G16" s="140"/>
      <c r="H16" s="140"/>
      <c r="I16" s="79"/>
      <c r="L16" s="5"/>
      <c r="M16" s="5"/>
      <c r="N16" s="5"/>
      <c r="O16" s="80"/>
      <c r="P16" s="80"/>
      <c r="Q16" s="81">
        <f>SUM(P7:P13)</f>
        <v>134600</v>
      </c>
      <c r="R16" s="133">
        <f>SUM(S7:S13)</f>
        <v>0</v>
      </c>
      <c r="S16" s="134"/>
      <c r="T16" s="135"/>
    </row>
    <row r="17" spans="2:19" ht="15.75" thickTop="1" x14ac:dyDescent="0.25">
      <c r="B17" s="132" t="s">
        <v>30</v>
      </c>
      <c r="C17" s="132"/>
      <c r="D17" s="132"/>
      <c r="E17" s="132"/>
      <c r="F17" s="132"/>
      <c r="G17" s="132"/>
      <c r="H17" s="14"/>
      <c r="I17" s="9"/>
      <c r="J17" s="9"/>
      <c r="K17" s="9"/>
      <c r="L17" s="9"/>
      <c r="M17" s="9"/>
      <c r="N17" s="15"/>
      <c r="O17" s="15"/>
      <c r="P17" s="15"/>
      <c r="Q17" s="9"/>
      <c r="R17" s="9"/>
      <c r="S17" s="9"/>
    </row>
    <row r="18" spans="2:19" x14ac:dyDescent="0.25">
      <c r="B18" s="82"/>
      <c r="C18" s="82"/>
      <c r="D18" s="82"/>
      <c r="E18" s="82"/>
      <c r="F18" s="82"/>
      <c r="G18" s="14"/>
      <c r="H18" s="14"/>
      <c r="I18" s="9"/>
      <c r="J18" s="9"/>
      <c r="K18" s="9"/>
      <c r="L18" s="9"/>
      <c r="M18" s="9"/>
      <c r="N18" s="15"/>
      <c r="O18" s="15"/>
      <c r="P18" s="15"/>
      <c r="Q18" s="9"/>
      <c r="R18" s="9"/>
      <c r="S18" s="9"/>
    </row>
    <row r="19" spans="2:19" x14ac:dyDescent="0.25">
      <c r="B19" s="82"/>
      <c r="C19" s="82"/>
      <c r="D19" s="82"/>
      <c r="E19" s="82"/>
      <c r="F19" s="82"/>
      <c r="G19" s="14"/>
      <c r="H19" s="14"/>
      <c r="I19" s="9"/>
      <c r="J19" s="9"/>
      <c r="K19" s="9"/>
      <c r="L19" s="9"/>
      <c r="M19" s="9"/>
      <c r="N19" s="15"/>
      <c r="O19" s="15"/>
      <c r="P19" s="15"/>
      <c r="Q19" s="9"/>
      <c r="R19" s="9"/>
      <c r="S19" s="9"/>
    </row>
    <row r="20" spans="2:19" x14ac:dyDescent="0.25">
      <c r="B20" s="82"/>
      <c r="C20" s="82"/>
      <c r="D20" s="82"/>
      <c r="E20" s="82"/>
      <c r="F20" s="82"/>
      <c r="G20" s="14"/>
      <c r="H20" s="14"/>
      <c r="I20" s="9"/>
      <c r="J20" s="9"/>
      <c r="K20" s="9"/>
      <c r="L20" s="9"/>
      <c r="M20" s="9"/>
      <c r="N20" s="15"/>
      <c r="O20" s="15"/>
      <c r="P20" s="15"/>
      <c r="Q20" s="9"/>
      <c r="R20" s="9"/>
      <c r="S20" s="9"/>
    </row>
    <row r="21" spans="2:19" ht="19.899999999999999" customHeight="1" x14ac:dyDescent="0.25">
      <c r="C21" s="74"/>
      <c r="D21" s="83"/>
      <c r="E21" s="74"/>
      <c r="F21" s="74"/>
      <c r="G21" s="14"/>
      <c r="H21" s="14"/>
      <c r="I21" s="9"/>
      <c r="J21" s="9"/>
      <c r="K21" s="9"/>
      <c r="L21" s="9"/>
      <c r="M21" s="9"/>
      <c r="N21" s="15"/>
      <c r="O21" s="15"/>
      <c r="P21" s="15"/>
      <c r="Q21" s="9"/>
      <c r="R21" s="9"/>
      <c r="S21" s="9"/>
    </row>
    <row r="22" spans="2:19" ht="19.899999999999999" customHeight="1" x14ac:dyDescent="0.25">
      <c r="H22" s="85"/>
      <c r="I22" s="9"/>
      <c r="J22" s="9"/>
      <c r="K22" s="9"/>
      <c r="L22" s="9"/>
      <c r="M22" s="9"/>
      <c r="N22" s="15"/>
      <c r="O22" s="15"/>
      <c r="P22" s="15"/>
      <c r="Q22" s="9"/>
      <c r="R22" s="9"/>
      <c r="S22" s="9"/>
    </row>
    <row r="23" spans="2:19" ht="19.899999999999999" customHeight="1" x14ac:dyDescent="0.25">
      <c r="C23" s="74"/>
      <c r="D23" s="83"/>
      <c r="E23" s="74"/>
      <c r="F23" s="74"/>
      <c r="G23" s="14"/>
      <c r="H23" s="14"/>
      <c r="I23" s="9"/>
      <c r="J23" s="9"/>
      <c r="K23" s="9"/>
      <c r="L23" s="9"/>
      <c r="M23" s="9"/>
      <c r="N23" s="15"/>
      <c r="O23" s="15"/>
      <c r="P23" s="15"/>
      <c r="Q23" s="9"/>
      <c r="R23" s="9"/>
      <c r="S23" s="9"/>
    </row>
    <row r="24" spans="2:19" ht="19.899999999999999" customHeight="1" x14ac:dyDescent="0.25">
      <c r="C24" s="74"/>
      <c r="D24" s="83"/>
      <c r="E24" s="74"/>
      <c r="F24" s="74"/>
      <c r="G24" s="14"/>
      <c r="H24" s="14"/>
      <c r="I24" s="9"/>
      <c r="J24" s="9"/>
      <c r="K24" s="9"/>
      <c r="L24" s="9"/>
      <c r="M24" s="9"/>
      <c r="N24" s="15"/>
      <c r="O24" s="15"/>
      <c r="P24" s="15"/>
      <c r="Q24" s="9"/>
      <c r="R24" s="9"/>
      <c r="S24" s="9"/>
    </row>
    <row r="25" spans="2:19" ht="19.899999999999999" customHeight="1" x14ac:dyDescent="0.25">
      <c r="C25" s="74"/>
      <c r="D25" s="83"/>
      <c r="E25" s="74"/>
      <c r="F25" s="74"/>
      <c r="G25" s="14"/>
      <c r="H25" s="14"/>
      <c r="I25" s="9"/>
      <c r="J25" s="9"/>
      <c r="K25" s="9"/>
      <c r="L25" s="9"/>
      <c r="M25" s="9"/>
      <c r="N25" s="15"/>
      <c r="O25" s="15"/>
      <c r="P25" s="15"/>
      <c r="Q25" s="9"/>
      <c r="R25" s="9"/>
      <c r="S25" s="9"/>
    </row>
    <row r="26" spans="2:19" ht="19.899999999999999" customHeight="1" x14ac:dyDescent="0.25">
      <c r="C26" s="74"/>
      <c r="D26" s="83"/>
      <c r="E26" s="74"/>
      <c r="F26" s="74"/>
      <c r="G26" s="14"/>
      <c r="H26" s="14"/>
      <c r="I26" s="9"/>
      <c r="J26" s="9"/>
      <c r="K26" s="9"/>
      <c r="L26" s="9"/>
      <c r="M26" s="9"/>
      <c r="N26" s="15"/>
      <c r="O26" s="15"/>
      <c r="P26" s="15"/>
      <c r="Q26" s="9"/>
      <c r="R26" s="9"/>
      <c r="S26" s="9"/>
    </row>
    <row r="27" spans="2:19" ht="19.899999999999999" customHeight="1" x14ac:dyDescent="0.25">
      <c r="C27" s="74"/>
      <c r="D27" s="83"/>
      <c r="E27" s="74"/>
      <c r="F27" s="74"/>
      <c r="G27" s="14"/>
      <c r="H27" s="14"/>
      <c r="I27" s="9"/>
      <c r="J27" s="9"/>
      <c r="K27" s="9"/>
      <c r="L27" s="9"/>
      <c r="M27" s="9"/>
      <c r="N27" s="15"/>
      <c r="O27" s="15"/>
      <c r="P27" s="15"/>
      <c r="Q27" s="9"/>
      <c r="R27" s="9"/>
      <c r="S27" s="9"/>
    </row>
    <row r="28" spans="2:19" ht="19.899999999999999" customHeight="1" x14ac:dyDescent="0.25">
      <c r="C28" s="74"/>
      <c r="D28" s="83"/>
      <c r="E28" s="74"/>
      <c r="F28" s="74"/>
      <c r="G28" s="14"/>
      <c r="H28" s="14"/>
      <c r="I28" s="9"/>
      <c r="J28" s="9"/>
      <c r="K28" s="9"/>
      <c r="L28" s="9"/>
      <c r="M28" s="9"/>
      <c r="N28" s="15"/>
      <c r="O28" s="15"/>
      <c r="P28" s="15"/>
      <c r="Q28" s="9"/>
      <c r="R28" s="9"/>
      <c r="S28" s="9"/>
    </row>
    <row r="29" spans="2:19" ht="19.899999999999999" customHeight="1" x14ac:dyDescent="0.25">
      <c r="C29" s="74"/>
      <c r="D29" s="83"/>
      <c r="E29" s="74"/>
      <c r="F29" s="74"/>
      <c r="G29" s="14"/>
      <c r="H29" s="14"/>
      <c r="I29" s="9"/>
      <c r="J29" s="9"/>
      <c r="K29" s="9"/>
      <c r="L29" s="9"/>
      <c r="M29" s="9"/>
      <c r="N29" s="15"/>
      <c r="O29" s="15"/>
      <c r="P29" s="15"/>
      <c r="Q29" s="9"/>
      <c r="R29" s="9"/>
      <c r="S29" s="9"/>
    </row>
    <row r="30" spans="2:19" ht="19.899999999999999" customHeight="1" x14ac:dyDescent="0.25">
      <c r="C30" s="74"/>
      <c r="D30" s="83"/>
      <c r="E30" s="74"/>
      <c r="F30" s="74"/>
      <c r="G30" s="14"/>
      <c r="H30" s="14"/>
      <c r="I30" s="9"/>
      <c r="J30" s="9"/>
      <c r="K30" s="9"/>
      <c r="L30" s="9"/>
      <c r="M30" s="9"/>
      <c r="N30" s="15"/>
      <c r="O30" s="15"/>
      <c r="P30" s="15"/>
      <c r="Q30" s="9"/>
      <c r="R30" s="9"/>
      <c r="S30" s="9"/>
    </row>
    <row r="31" spans="2:19" ht="19.899999999999999" customHeight="1" x14ac:dyDescent="0.25">
      <c r="C31" s="74"/>
      <c r="D31" s="83"/>
      <c r="E31" s="74"/>
      <c r="F31" s="74"/>
      <c r="G31" s="14"/>
      <c r="H31" s="14"/>
      <c r="I31" s="9"/>
      <c r="J31" s="9"/>
      <c r="K31" s="9"/>
      <c r="L31" s="9"/>
      <c r="M31" s="9"/>
      <c r="N31" s="15"/>
      <c r="O31" s="15"/>
      <c r="P31" s="15"/>
      <c r="Q31" s="9"/>
      <c r="R31" s="9"/>
      <c r="S31" s="9"/>
    </row>
    <row r="32" spans="2:19" ht="19.899999999999999" customHeight="1" x14ac:dyDescent="0.25">
      <c r="C32" s="74"/>
      <c r="D32" s="83"/>
      <c r="E32" s="74"/>
      <c r="F32" s="74"/>
      <c r="G32" s="14"/>
      <c r="H32" s="14"/>
      <c r="I32" s="9"/>
      <c r="J32" s="9"/>
      <c r="K32" s="9"/>
      <c r="L32" s="9"/>
      <c r="M32" s="9"/>
      <c r="N32" s="15"/>
      <c r="O32" s="15"/>
      <c r="P32" s="15"/>
      <c r="Q32" s="9"/>
      <c r="R32" s="9"/>
      <c r="S32" s="9"/>
    </row>
    <row r="33" spans="3:19" ht="19.899999999999999" customHeight="1" x14ac:dyDescent="0.25">
      <c r="C33" s="74"/>
      <c r="D33" s="83"/>
      <c r="E33" s="74"/>
      <c r="F33" s="74"/>
      <c r="G33" s="14"/>
      <c r="H33" s="14"/>
      <c r="I33" s="9"/>
      <c r="J33" s="9"/>
      <c r="K33" s="9"/>
      <c r="L33" s="9"/>
      <c r="M33" s="9"/>
      <c r="N33" s="15"/>
      <c r="O33" s="15"/>
      <c r="P33" s="15"/>
      <c r="Q33" s="9"/>
      <c r="R33" s="9"/>
      <c r="S33" s="9"/>
    </row>
    <row r="34" spans="3:19" ht="19.899999999999999" customHeight="1" x14ac:dyDescent="0.25">
      <c r="C34" s="74"/>
      <c r="D34" s="83"/>
      <c r="E34" s="74"/>
      <c r="F34" s="74"/>
      <c r="G34" s="14"/>
      <c r="H34" s="14"/>
      <c r="I34" s="9"/>
      <c r="J34" s="9"/>
      <c r="K34" s="9"/>
      <c r="L34" s="9"/>
      <c r="M34" s="9"/>
      <c r="N34" s="15"/>
      <c r="O34" s="15"/>
      <c r="P34" s="15"/>
      <c r="Q34" s="9"/>
      <c r="R34" s="9"/>
      <c r="S34" s="9"/>
    </row>
    <row r="35" spans="3:19" ht="19.899999999999999" customHeight="1" x14ac:dyDescent="0.25">
      <c r="C35" s="74"/>
      <c r="D35" s="83"/>
      <c r="E35" s="74"/>
      <c r="F35" s="74"/>
      <c r="G35" s="14"/>
      <c r="H35" s="14"/>
      <c r="I35" s="9"/>
      <c r="J35" s="9"/>
      <c r="K35" s="9"/>
      <c r="L35" s="9"/>
      <c r="M35" s="9"/>
      <c r="N35" s="15"/>
      <c r="O35" s="15"/>
      <c r="P35" s="15"/>
      <c r="Q35" s="9"/>
      <c r="R35" s="9"/>
      <c r="S35" s="9"/>
    </row>
    <row r="36" spans="3:19" ht="19.899999999999999" customHeight="1" x14ac:dyDescent="0.25">
      <c r="C36" s="74"/>
      <c r="D36" s="83"/>
      <c r="E36" s="74"/>
      <c r="F36" s="74"/>
      <c r="G36" s="14"/>
      <c r="H36" s="14"/>
      <c r="I36" s="9"/>
      <c r="J36" s="9"/>
      <c r="K36" s="9"/>
      <c r="L36" s="9"/>
      <c r="M36" s="9"/>
      <c r="N36" s="15"/>
      <c r="O36" s="15"/>
      <c r="P36" s="15"/>
      <c r="Q36" s="9"/>
      <c r="R36" s="9"/>
      <c r="S36" s="9"/>
    </row>
    <row r="37" spans="3:19" ht="19.899999999999999" customHeight="1" x14ac:dyDescent="0.25">
      <c r="C37" s="74"/>
      <c r="D37" s="83"/>
      <c r="E37" s="74"/>
      <c r="F37" s="74"/>
      <c r="G37" s="14"/>
      <c r="H37" s="14"/>
      <c r="I37" s="9"/>
      <c r="J37" s="9"/>
      <c r="K37" s="9"/>
      <c r="L37" s="9"/>
      <c r="M37" s="9"/>
      <c r="N37" s="15"/>
      <c r="O37" s="15"/>
      <c r="P37" s="15"/>
      <c r="Q37" s="9"/>
      <c r="R37" s="9"/>
      <c r="S37" s="9"/>
    </row>
    <row r="38" spans="3:19" ht="19.899999999999999" customHeight="1" x14ac:dyDescent="0.25">
      <c r="C38" s="74"/>
      <c r="D38" s="83"/>
      <c r="E38" s="74"/>
      <c r="F38" s="74"/>
      <c r="G38" s="14"/>
      <c r="H38" s="14"/>
      <c r="I38" s="9"/>
      <c r="J38" s="9"/>
      <c r="K38" s="9"/>
      <c r="L38" s="9"/>
      <c r="M38" s="9"/>
      <c r="N38" s="15"/>
      <c r="O38" s="15"/>
      <c r="P38" s="15"/>
      <c r="Q38" s="9"/>
      <c r="R38" s="9"/>
      <c r="S38" s="9"/>
    </row>
    <row r="39" spans="3:19" ht="19.899999999999999" customHeight="1" x14ac:dyDescent="0.25">
      <c r="C39" s="74"/>
      <c r="D39" s="83"/>
      <c r="E39" s="74"/>
      <c r="F39" s="74"/>
      <c r="G39" s="14"/>
      <c r="H39" s="14"/>
      <c r="I39" s="9"/>
      <c r="J39" s="9"/>
      <c r="K39" s="9"/>
      <c r="L39" s="9"/>
      <c r="M39" s="9"/>
      <c r="N39" s="15"/>
      <c r="O39" s="15"/>
      <c r="P39" s="15"/>
      <c r="Q39" s="9"/>
      <c r="R39" s="9"/>
      <c r="S39" s="9"/>
    </row>
    <row r="40" spans="3:19" ht="19.899999999999999" customHeight="1" x14ac:dyDescent="0.25">
      <c r="C40" s="74"/>
      <c r="D40" s="83"/>
      <c r="E40" s="74"/>
      <c r="F40" s="74"/>
      <c r="G40" s="14"/>
      <c r="H40" s="14"/>
      <c r="I40" s="9"/>
      <c r="J40" s="9"/>
      <c r="K40" s="9"/>
      <c r="L40" s="9"/>
      <c r="M40" s="9"/>
      <c r="N40" s="15"/>
      <c r="O40" s="15"/>
      <c r="P40" s="15"/>
      <c r="Q40" s="9"/>
      <c r="R40" s="9"/>
      <c r="S40" s="9"/>
    </row>
    <row r="41" spans="3:19" ht="19.899999999999999" customHeight="1" x14ac:dyDescent="0.25">
      <c r="C41" s="74"/>
      <c r="D41" s="83"/>
      <c r="E41" s="74"/>
      <c r="F41" s="74"/>
      <c r="G41" s="14"/>
      <c r="H41" s="14"/>
      <c r="I41" s="9"/>
      <c r="J41" s="9"/>
      <c r="K41" s="9"/>
      <c r="L41" s="9"/>
      <c r="M41" s="9"/>
      <c r="N41" s="15"/>
      <c r="O41" s="15"/>
      <c r="P41" s="15"/>
      <c r="Q41" s="9"/>
      <c r="R41" s="9"/>
      <c r="S41" s="9"/>
    </row>
    <row r="42" spans="3:19" ht="19.899999999999999" customHeight="1" x14ac:dyDescent="0.25">
      <c r="C42" s="74"/>
      <c r="D42" s="83"/>
      <c r="E42" s="74"/>
      <c r="F42" s="74"/>
      <c r="G42" s="14"/>
      <c r="H42" s="14"/>
      <c r="I42" s="9"/>
      <c r="J42" s="9"/>
      <c r="K42" s="9"/>
      <c r="L42" s="9"/>
      <c r="M42" s="9"/>
      <c r="N42" s="15"/>
      <c r="O42" s="15"/>
      <c r="P42" s="15"/>
      <c r="Q42" s="9"/>
      <c r="R42" s="9"/>
      <c r="S42" s="9"/>
    </row>
    <row r="43" spans="3:19" ht="19.899999999999999" customHeight="1" x14ac:dyDescent="0.25">
      <c r="C43" s="74"/>
      <c r="D43" s="83"/>
      <c r="E43" s="74"/>
      <c r="F43" s="74"/>
      <c r="G43" s="14"/>
      <c r="H43" s="14"/>
      <c r="I43" s="9"/>
      <c r="J43" s="9"/>
      <c r="K43" s="9"/>
      <c r="L43" s="9"/>
      <c r="M43" s="9"/>
      <c r="N43" s="15"/>
      <c r="O43" s="15"/>
      <c r="P43" s="15"/>
      <c r="Q43" s="9"/>
      <c r="R43" s="9"/>
      <c r="S43" s="9"/>
    </row>
    <row r="44" spans="3:19" ht="19.899999999999999" customHeight="1" x14ac:dyDescent="0.25">
      <c r="C44" s="74"/>
      <c r="D44" s="83"/>
      <c r="E44" s="74"/>
      <c r="F44" s="74"/>
      <c r="G44" s="14"/>
      <c r="H44" s="14"/>
      <c r="I44" s="9"/>
      <c r="J44" s="9"/>
      <c r="K44" s="9"/>
      <c r="L44" s="9"/>
      <c r="M44" s="9"/>
      <c r="N44" s="15"/>
      <c r="O44" s="15"/>
      <c r="P44" s="15"/>
      <c r="Q44" s="9"/>
      <c r="R44" s="9"/>
      <c r="S44" s="9"/>
    </row>
    <row r="45" spans="3:19" ht="19.899999999999999" customHeight="1" x14ac:dyDescent="0.25">
      <c r="C45" s="74"/>
      <c r="D45" s="83"/>
      <c r="E45" s="74"/>
      <c r="F45" s="74"/>
      <c r="G45" s="14"/>
      <c r="H45" s="14"/>
      <c r="I45" s="9"/>
      <c r="J45" s="9"/>
      <c r="K45" s="9"/>
      <c r="L45" s="9"/>
      <c r="M45" s="9"/>
      <c r="N45" s="15"/>
      <c r="O45" s="15"/>
      <c r="P45" s="15"/>
      <c r="Q45" s="9"/>
      <c r="R45" s="9"/>
      <c r="S45" s="9"/>
    </row>
    <row r="46" spans="3:19" ht="19.899999999999999" customHeight="1" x14ac:dyDescent="0.25">
      <c r="C46" s="74"/>
      <c r="D46" s="83"/>
      <c r="E46" s="74"/>
      <c r="F46" s="74"/>
      <c r="G46" s="14"/>
      <c r="H46" s="14"/>
      <c r="I46" s="9"/>
      <c r="J46" s="9"/>
      <c r="K46" s="9"/>
      <c r="L46" s="9"/>
      <c r="M46" s="9"/>
      <c r="N46" s="15"/>
      <c r="O46" s="15"/>
      <c r="P46" s="15"/>
      <c r="Q46" s="9"/>
      <c r="R46" s="9"/>
      <c r="S46" s="9"/>
    </row>
    <row r="47" spans="3:19" ht="19.899999999999999" customHeight="1" x14ac:dyDescent="0.25">
      <c r="C47" s="74"/>
      <c r="D47" s="83"/>
      <c r="E47" s="74"/>
      <c r="F47" s="74"/>
      <c r="G47" s="14"/>
      <c r="H47" s="14"/>
      <c r="I47" s="9"/>
      <c r="J47" s="9"/>
      <c r="K47" s="9"/>
      <c r="L47" s="9"/>
      <c r="M47" s="9"/>
      <c r="N47" s="15"/>
      <c r="O47" s="15"/>
      <c r="P47" s="15"/>
      <c r="Q47" s="9"/>
      <c r="R47" s="9"/>
      <c r="S47" s="9"/>
    </row>
    <row r="48" spans="3:19" ht="19.899999999999999" customHeight="1" x14ac:dyDescent="0.25">
      <c r="C48" s="74"/>
      <c r="D48" s="83"/>
      <c r="E48" s="74"/>
      <c r="F48" s="74"/>
      <c r="G48" s="14"/>
      <c r="H48" s="14"/>
      <c r="I48" s="9"/>
      <c r="J48" s="9"/>
      <c r="K48" s="9"/>
      <c r="L48" s="9"/>
      <c r="M48" s="9"/>
      <c r="N48" s="15"/>
      <c r="O48" s="15"/>
      <c r="P48" s="15"/>
      <c r="Q48" s="9"/>
      <c r="R48" s="9"/>
      <c r="S48" s="9"/>
    </row>
    <row r="49" spans="3:19" ht="19.899999999999999" customHeight="1" x14ac:dyDescent="0.25">
      <c r="C49" s="74"/>
      <c r="D49" s="83"/>
      <c r="E49" s="74"/>
      <c r="F49" s="74"/>
      <c r="G49" s="14"/>
      <c r="H49" s="14"/>
      <c r="I49" s="9"/>
      <c r="J49" s="9"/>
      <c r="K49" s="9"/>
      <c r="L49" s="9"/>
      <c r="M49" s="9"/>
      <c r="N49" s="15"/>
      <c r="O49" s="15"/>
      <c r="P49" s="15"/>
      <c r="Q49" s="9"/>
      <c r="R49" s="9"/>
      <c r="S49" s="9"/>
    </row>
    <row r="50" spans="3:19" ht="19.899999999999999" customHeight="1" x14ac:dyDescent="0.25">
      <c r="C50" s="74"/>
      <c r="D50" s="83"/>
      <c r="E50" s="74"/>
      <c r="F50" s="74"/>
      <c r="G50" s="14"/>
      <c r="H50" s="14"/>
      <c r="I50" s="9"/>
      <c r="J50" s="9"/>
      <c r="K50" s="9"/>
      <c r="L50" s="9"/>
      <c r="M50" s="9"/>
      <c r="N50" s="15"/>
      <c r="O50" s="15"/>
      <c r="P50" s="15"/>
      <c r="Q50" s="9"/>
      <c r="R50" s="9"/>
      <c r="S50" s="9"/>
    </row>
    <row r="51" spans="3:19" ht="19.899999999999999" customHeight="1" x14ac:dyDescent="0.25">
      <c r="C51" s="74"/>
      <c r="D51" s="83"/>
      <c r="E51" s="74"/>
      <c r="F51" s="74"/>
      <c r="G51" s="14"/>
      <c r="H51" s="14"/>
      <c r="I51" s="9"/>
      <c r="J51" s="9"/>
      <c r="K51" s="9"/>
      <c r="L51" s="9"/>
      <c r="M51" s="9"/>
      <c r="N51" s="15"/>
      <c r="O51" s="15"/>
      <c r="P51" s="15"/>
      <c r="Q51" s="9"/>
      <c r="R51" s="9"/>
      <c r="S51" s="9"/>
    </row>
    <row r="52" spans="3:19" ht="19.899999999999999" customHeight="1" x14ac:dyDescent="0.25">
      <c r="C52" s="74"/>
      <c r="D52" s="83"/>
      <c r="E52" s="74"/>
      <c r="F52" s="74"/>
      <c r="G52" s="14"/>
      <c r="H52" s="14"/>
      <c r="I52" s="9"/>
      <c r="J52" s="9"/>
      <c r="K52" s="9"/>
      <c r="L52" s="9"/>
      <c r="M52" s="9"/>
      <c r="N52" s="15"/>
      <c r="O52" s="15"/>
      <c r="P52" s="15"/>
      <c r="Q52" s="9"/>
      <c r="R52" s="9"/>
      <c r="S52" s="9"/>
    </row>
    <row r="53" spans="3:19" ht="19.899999999999999" customHeight="1" x14ac:dyDescent="0.25">
      <c r="C53" s="74"/>
      <c r="D53" s="83"/>
      <c r="E53" s="74"/>
      <c r="F53" s="74"/>
      <c r="G53" s="14"/>
      <c r="H53" s="14"/>
      <c r="I53" s="9"/>
      <c r="J53" s="9"/>
      <c r="K53" s="9"/>
      <c r="L53" s="9"/>
      <c r="M53" s="9"/>
      <c r="N53" s="15"/>
      <c r="O53" s="15"/>
      <c r="P53" s="15"/>
      <c r="Q53" s="9"/>
      <c r="R53" s="9"/>
      <c r="S53" s="9"/>
    </row>
    <row r="54" spans="3:19" ht="19.899999999999999" customHeight="1" x14ac:dyDescent="0.25">
      <c r="C54" s="74"/>
      <c r="D54" s="83"/>
      <c r="E54" s="74"/>
      <c r="F54" s="74"/>
      <c r="G54" s="14"/>
      <c r="H54" s="14"/>
      <c r="I54" s="9"/>
      <c r="J54" s="9"/>
      <c r="K54" s="9"/>
      <c r="L54" s="9"/>
      <c r="M54" s="9"/>
      <c r="N54" s="15"/>
      <c r="O54" s="15"/>
      <c r="P54" s="15"/>
      <c r="Q54" s="9"/>
      <c r="R54" s="9"/>
      <c r="S54" s="9"/>
    </row>
    <row r="55" spans="3:19" ht="19.899999999999999" customHeight="1" x14ac:dyDescent="0.25">
      <c r="C55" s="74"/>
      <c r="D55" s="83"/>
      <c r="E55" s="74"/>
      <c r="F55" s="74"/>
      <c r="G55" s="14"/>
      <c r="H55" s="14"/>
      <c r="I55" s="9"/>
      <c r="J55" s="9"/>
      <c r="K55" s="9"/>
      <c r="L55" s="9"/>
      <c r="M55" s="9"/>
      <c r="N55" s="15"/>
      <c r="O55" s="15"/>
      <c r="P55" s="15"/>
      <c r="Q55" s="9"/>
      <c r="R55" s="9"/>
      <c r="S55" s="9"/>
    </row>
    <row r="56" spans="3:19" ht="19.899999999999999" customHeight="1" x14ac:dyDescent="0.25">
      <c r="C56" s="74"/>
      <c r="D56" s="83"/>
      <c r="E56" s="74"/>
      <c r="F56" s="74"/>
      <c r="G56" s="14"/>
      <c r="H56" s="14"/>
      <c r="I56" s="9"/>
      <c r="J56" s="9"/>
      <c r="K56" s="9"/>
      <c r="L56" s="9"/>
      <c r="M56" s="9"/>
      <c r="N56" s="15"/>
      <c r="O56" s="15"/>
      <c r="P56" s="15"/>
      <c r="Q56" s="9"/>
      <c r="R56" s="9"/>
      <c r="S56" s="9"/>
    </row>
    <row r="57" spans="3:19" ht="19.899999999999999" customHeight="1" x14ac:dyDescent="0.25">
      <c r="C57" s="74"/>
      <c r="D57" s="83"/>
      <c r="E57" s="74"/>
      <c r="F57" s="74"/>
      <c r="G57" s="14"/>
      <c r="H57" s="14"/>
      <c r="I57" s="9"/>
      <c r="J57" s="9"/>
      <c r="K57" s="9"/>
      <c r="L57" s="9"/>
      <c r="M57" s="9"/>
      <c r="N57" s="15"/>
      <c r="O57" s="15"/>
      <c r="P57" s="15"/>
      <c r="Q57" s="9"/>
      <c r="R57" s="9"/>
      <c r="S57" s="9"/>
    </row>
    <row r="58" spans="3:19" ht="19.899999999999999" customHeight="1" x14ac:dyDescent="0.25">
      <c r="C58" s="74"/>
      <c r="D58" s="83"/>
      <c r="E58" s="74"/>
      <c r="F58" s="74"/>
      <c r="G58" s="14"/>
      <c r="H58" s="14"/>
      <c r="I58" s="9"/>
      <c r="J58" s="9"/>
      <c r="K58" s="9"/>
      <c r="L58" s="9"/>
      <c r="M58" s="9"/>
      <c r="N58" s="15"/>
      <c r="O58" s="15"/>
      <c r="P58" s="15"/>
      <c r="Q58" s="9"/>
      <c r="R58" s="9"/>
      <c r="S58" s="9"/>
    </row>
    <row r="59" spans="3:19" ht="19.899999999999999" customHeight="1" x14ac:dyDescent="0.25">
      <c r="C59" s="74"/>
      <c r="D59" s="83"/>
      <c r="E59" s="74"/>
      <c r="F59" s="74"/>
      <c r="G59" s="14"/>
      <c r="H59" s="14"/>
      <c r="I59" s="9"/>
      <c r="J59" s="9"/>
      <c r="K59" s="9"/>
      <c r="L59" s="9"/>
      <c r="M59" s="9"/>
      <c r="N59" s="15"/>
      <c r="O59" s="15"/>
      <c r="P59" s="15"/>
      <c r="Q59" s="9"/>
      <c r="R59" s="9"/>
      <c r="S59" s="9"/>
    </row>
    <row r="60" spans="3:19" ht="19.899999999999999" customHeight="1" x14ac:dyDescent="0.25">
      <c r="C60" s="74"/>
      <c r="D60" s="83"/>
      <c r="E60" s="74"/>
      <c r="F60" s="74"/>
      <c r="G60" s="14"/>
      <c r="H60" s="14"/>
      <c r="I60" s="9"/>
      <c r="J60" s="9"/>
      <c r="K60" s="9"/>
      <c r="L60" s="9"/>
      <c r="M60" s="9"/>
      <c r="N60" s="15"/>
      <c r="O60" s="15"/>
      <c r="P60" s="15"/>
      <c r="Q60" s="9"/>
      <c r="R60" s="9"/>
      <c r="S60" s="9"/>
    </row>
    <row r="61" spans="3:19" ht="19.899999999999999" customHeight="1" x14ac:dyDescent="0.25">
      <c r="C61" s="74"/>
      <c r="D61" s="83"/>
      <c r="E61" s="74"/>
      <c r="F61" s="74"/>
      <c r="G61" s="14"/>
      <c r="H61" s="14"/>
      <c r="I61" s="9"/>
      <c r="J61" s="9"/>
      <c r="K61" s="9"/>
      <c r="L61" s="9"/>
      <c r="M61" s="9"/>
      <c r="N61" s="15"/>
      <c r="O61" s="15"/>
      <c r="P61" s="15"/>
      <c r="Q61" s="9"/>
      <c r="R61" s="9"/>
      <c r="S61" s="9"/>
    </row>
    <row r="62" spans="3:19" ht="19.899999999999999" customHeight="1" x14ac:dyDescent="0.25">
      <c r="C62" s="74"/>
      <c r="D62" s="83"/>
      <c r="E62" s="74"/>
      <c r="F62" s="74"/>
      <c r="G62" s="14"/>
      <c r="H62" s="14"/>
      <c r="I62" s="9"/>
      <c r="J62" s="9"/>
      <c r="K62" s="9"/>
      <c r="L62" s="9"/>
      <c r="M62" s="9"/>
      <c r="N62" s="15"/>
      <c r="O62" s="15"/>
      <c r="P62" s="15"/>
      <c r="Q62" s="9"/>
      <c r="R62" s="9"/>
      <c r="S62" s="9"/>
    </row>
    <row r="63" spans="3:19" ht="19.899999999999999" customHeight="1" x14ac:dyDescent="0.25">
      <c r="C63" s="74"/>
      <c r="D63" s="83"/>
      <c r="E63" s="74"/>
      <c r="F63" s="74"/>
      <c r="G63" s="14"/>
      <c r="H63" s="14"/>
      <c r="I63" s="9"/>
      <c r="J63" s="9"/>
      <c r="K63" s="9"/>
      <c r="L63" s="9"/>
      <c r="M63" s="9"/>
      <c r="N63" s="15"/>
      <c r="O63" s="15"/>
      <c r="P63" s="15"/>
      <c r="Q63" s="9"/>
      <c r="R63" s="9"/>
      <c r="S63" s="9"/>
    </row>
    <row r="64" spans="3:19" ht="19.899999999999999" customHeight="1" x14ac:dyDescent="0.25">
      <c r="C64" s="74"/>
      <c r="D64" s="83"/>
      <c r="E64" s="74"/>
      <c r="F64" s="74"/>
      <c r="G64" s="14"/>
      <c r="H64" s="14"/>
      <c r="I64" s="9"/>
      <c r="J64" s="9"/>
      <c r="K64" s="9"/>
      <c r="L64" s="9"/>
      <c r="M64" s="9"/>
      <c r="N64" s="15"/>
      <c r="O64" s="15"/>
      <c r="P64" s="15"/>
      <c r="Q64" s="9"/>
      <c r="R64" s="9"/>
      <c r="S64" s="9"/>
    </row>
    <row r="65" spans="3:19" ht="19.899999999999999" customHeight="1" x14ac:dyDescent="0.25">
      <c r="C65" s="74"/>
      <c r="D65" s="83"/>
      <c r="E65" s="74"/>
      <c r="F65" s="74"/>
      <c r="G65" s="14"/>
      <c r="H65" s="14"/>
      <c r="I65" s="9"/>
      <c r="J65" s="9"/>
      <c r="K65" s="9"/>
      <c r="L65" s="9"/>
      <c r="M65" s="9"/>
      <c r="N65" s="15"/>
      <c r="O65" s="15"/>
      <c r="P65" s="15"/>
      <c r="Q65" s="9"/>
      <c r="R65" s="9"/>
      <c r="S65" s="9"/>
    </row>
    <row r="66" spans="3:19" ht="19.899999999999999" customHeight="1" x14ac:dyDescent="0.25">
      <c r="C66" s="74"/>
      <c r="D66" s="83"/>
      <c r="E66" s="74"/>
      <c r="F66" s="74"/>
      <c r="G66" s="14"/>
      <c r="H66" s="14"/>
      <c r="I66" s="9"/>
      <c r="J66" s="9"/>
      <c r="K66" s="9"/>
      <c r="L66" s="9"/>
      <c r="M66" s="9"/>
      <c r="N66" s="15"/>
      <c r="O66" s="15"/>
      <c r="P66" s="15"/>
      <c r="Q66" s="9"/>
      <c r="R66" s="9"/>
      <c r="S66" s="9"/>
    </row>
    <row r="67" spans="3:19" ht="19.899999999999999" customHeight="1" x14ac:dyDescent="0.25">
      <c r="C67" s="74"/>
      <c r="D67" s="83"/>
      <c r="E67" s="74"/>
      <c r="F67" s="74"/>
      <c r="G67" s="14"/>
      <c r="H67" s="14"/>
      <c r="I67" s="9"/>
      <c r="J67" s="9"/>
      <c r="K67" s="9"/>
      <c r="L67" s="9"/>
      <c r="M67" s="9"/>
      <c r="N67" s="15"/>
      <c r="O67" s="15"/>
      <c r="P67" s="15"/>
      <c r="Q67" s="9"/>
      <c r="R67" s="9"/>
      <c r="S67" s="9"/>
    </row>
    <row r="68" spans="3:19" ht="19.899999999999999" customHeight="1" x14ac:dyDescent="0.25">
      <c r="C68" s="74"/>
      <c r="D68" s="83"/>
      <c r="E68" s="74"/>
      <c r="F68" s="74"/>
      <c r="G68" s="14"/>
      <c r="H68" s="14"/>
      <c r="I68" s="9"/>
      <c r="J68" s="9"/>
      <c r="K68" s="9"/>
      <c r="L68" s="9"/>
      <c r="M68" s="9"/>
      <c r="N68" s="15"/>
      <c r="O68" s="15"/>
      <c r="P68" s="15"/>
      <c r="Q68" s="9"/>
      <c r="R68" s="9"/>
      <c r="S68" s="9"/>
    </row>
    <row r="69" spans="3:19" ht="19.899999999999999" customHeight="1" x14ac:dyDescent="0.25">
      <c r="C69" s="74"/>
      <c r="D69" s="83"/>
      <c r="E69" s="74"/>
      <c r="F69" s="74"/>
      <c r="G69" s="14"/>
      <c r="H69" s="14"/>
      <c r="I69" s="9"/>
      <c r="J69" s="9"/>
      <c r="K69" s="9"/>
      <c r="L69" s="9"/>
      <c r="M69" s="9"/>
      <c r="N69" s="15"/>
      <c r="O69" s="15"/>
      <c r="P69" s="15"/>
      <c r="Q69" s="9"/>
      <c r="R69" s="9"/>
      <c r="S69" s="9"/>
    </row>
    <row r="70" spans="3:19" ht="19.899999999999999" customHeight="1" x14ac:dyDescent="0.25">
      <c r="C70" s="74"/>
      <c r="D70" s="83"/>
      <c r="E70" s="74"/>
      <c r="F70" s="74"/>
      <c r="G70" s="14"/>
      <c r="H70" s="14"/>
      <c r="I70" s="9"/>
      <c r="J70" s="9"/>
      <c r="K70" s="9"/>
      <c r="L70" s="9"/>
      <c r="M70" s="9"/>
      <c r="N70" s="15"/>
      <c r="O70" s="15"/>
      <c r="P70" s="15"/>
      <c r="Q70" s="9"/>
      <c r="R70" s="9"/>
      <c r="S70" s="9"/>
    </row>
    <row r="71" spans="3:19" ht="19.899999999999999" customHeight="1" x14ac:dyDescent="0.25">
      <c r="C71" s="74"/>
      <c r="D71" s="83"/>
      <c r="E71" s="74"/>
      <c r="F71" s="74"/>
      <c r="G71" s="14"/>
      <c r="H71" s="14"/>
      <c r="I71" s="9"/>
      <c r="J71" s="9"/>
      <c r="K71" s="9"/>
      <c r="L71" s="9"/>
      <c r="M71" s="9"/>
      <c r="N71" s="15"/>
      <c r="O71" s="15"/>
      <c r="P71" s="15"/>
      <c r="Q71" s="9"/>
      <c r="R71" s="9"/>
      <c r="S71" s="9"/>
    </row>
    <row r="72" spans="3:19" ht="19.899999999999999" customHeight="1" x14ac:dyDescent="0.25">
      <c r="C72" s="74"/>
      <c r="D72" s="83"/>
      <c r="E72" s="74"/>
      <c r="F72" s="74"/>
      <c r="G72" s="14"/>
      <c r="H72" s="14"/>
      <c r="I72" s="9"/>
      <c r="J72" s="9"/>
      <c r="K72" s="9"/>
      <c r="L72" s="9"/>
      <c r="M72" s="9"/>
      <c r="N72" s="15"/>
      <c r="O72" s="15"/>
      <c r="P72" s="15"/>
      <c r="Q72" s="9"/>
      <c r="R72" s="9"/>
      <c r="S72" s="9"/>
    </row>
    <row r="73" spans="3:19" ht="19.899999999999999" customHeight="1" x14ac:dyDescent="0.25">
      <c r="C73" s="74"/>
      <c r="D73" s="83"/>
      <c r="E73" s="74"/>
      <c r="F73" s="74"/>
      <c r="G73" s="14"/>
      <c r="H73" s="14"/>
      <c r="I73" s="9"/>
      <c r="J73" s="9"/>
      <c r="K73" s="9"/>
      <c r="L73" s="9"/>
      <c r="M73" s="9"/>
      <c r="N73" s="15"/>
      <c r="O73" s="15"/>
      <c r="P73" s="15"/>
      <c r="Q73" s="9"/>
      <c r="R73" s="9"/>
      <c r="S73" s="9"/>
    </row>
    <row r="74" spans="3:19" ht="19.899999999999999" customHeight="1" x14ac:dyDescent="0.25">
      <c r="C74" s="74"/>
      <c r="D74" s="83"/>
      <c r="E74" s="74"/>
      <c r="F74" s="74"/>
      <c r="G74" s="14"/>
      <c r="H74" s="14"/>
      <c r="I74" s="9"/>
      <c r="J74" s="9"/>
      <c r="K74" s="9"/>
      <c r="L74" s="9"/>
      <c r="M74" s="9"/>
      <c r="N74" s="15"/>
      <c r="O74" s="15"/>
      <c r="P74" s="15"/>
      <c r="Q74" s="9"/>
      <c r="R74" s="9"/>
      <c r="S74" s="9"/>
    </row>
    <row r="75" spans="3:19" ht="19.899999999999999" customHeight="1" x14ac:dyDescent="0.25">
      <c r="C75" s="74"/>
      <c r="D75" s="83"/>
      <c r="E75" s="74"/>
      <c r="F75" s="74"/>
      <c r="G75" s="14"/>
      <c r="H75" s="14"/>
      <c r="I75" s="9"/>
      <c r="J75" s="9"/>
      <c r="K75" s="9"/>
      <c r="L75" s="9"/>
      <c r="M75" s="9"/>
      <c r="N75" s="15"/>
      <c r="O75" s="15"/>
      <c r="P75" s="15"/>
      <c r="Q75" s="9"/>
      <c r="R75" s="9"/>
      <c r="S75" s="9"/>
    </row>
    <row r="76" spans="3:19" ht="19.899999999999999" customHeight="1" x14ac:dyDescent="0.25">
      <c r="C76" s="74"/>
      <c r="D76" s="83"/>
      <c r="E76" s="74"/>
      <c r="F76" s="74"/>
      <c r="G76" s="14"/>
      <c r="H76" s="14"/>
      <c r="I76" s="9"/>
      <c r="J76" s="9"/>
      <c r="K76" s="9"/>
      <c r="L76" s="9"/>
      <c r="M76" s="9"/>
      <c r="N76" s="15"/>
      <c r="O76" s="15"/>
      <c r="P76" s="15"/>
      <c r="Q76" s="9"/>
      <c r="R76" s="9"/>
      <c r="S76" s="9"/>
    </row>
    <row r="77" spans="3:19" ht="19.899999999999999" customHeight="1" x14ac:dyDescent="0.25">
      <c r="C77" s="74"/>
      <c r="D77" s="83"/>
      <c r="E77" s="74"/>
      <c r="F77" s="74"/>
      <c r="G77" s="14"/>
      <c r="H77" s="14"/>
      <c r="I77" s="9"/>
      <c r="J77" s="9"/>
      <c r="K77" s="9"/>
      <c r="L77" s="9"/>
      <c r="M77" s="9"/>
      <c r="N77" s="15"/>
      <c r="O77" s="15"/>
      <c r="P77" s="15"/>
      <c r="Q77" s="9"/>
      <c r="R77" s="9"/>
      <c r="S77" s="9"/>
    </row>
    <row r="78" spans="3:19" ht="19.899999999999999" customHeight="1" x14ac:dyDescent="0.25">
      <c r="C78" s="74"/>
      <c r="D78" s="83"/>
      <c r="E78" s="74"/>
      <c r="F78" s="74"/>
      <c r="G78" s="14"/>
      <c r="H78" s="14"/>
      <c r="I78" s="9"/>
      <c r="J78" s="9"/>
      <c r="K78" s="9"/>
      <c r="L78" s="9"/>
      <c r="M78" s="9"/>
      <c r="N78" s="15"/>
      <c r="O78" s="15"/>
      <c r="P78" s="15"/>
      <c r="Q78" s="9"/>
      <c r="R78" s="9"/>
      <c r="S78" s="9"/>
    </row>
    <row r="79" spans="3:19" ht="19.899999999999999" customHeight="1" x14ac:dyDescent="0.25">
      <c r="C79" s="74"/>
      <c r="D79" s="83"/>
      <c r="E79" s="74"/>
      <c r="F79" s="74"/>
      <c r="G79" s="14"/>
      <c r="H79" s="14"/>
      <c r="I79" s="9"/>
      <c r="J79" s="9"/>
      <c r="K79" s="9"/>
      <c r="L79" s="9"/>
      <c r="M79" s="9"/>
      <c r="N79" s="15"/>
      <c r="O79" s="15"/>
      <c r="P79" s="15"/>
      <c r="Q79" s="9"/>
      <c r="R79" s="9"/>
      <c r="S79" s="9"/>
    </row>
    <row r="80" spans="3:19" ht="19.899999999999999" customHeight="1" x14ac:dyDescent="0.25">
      <c r="C80" s="74"/>
      <c r="D80" s="83"/>
      <c r="E80" s="74"/>
      <c r="F80" s="74"/>
      <c r="G80" s="14"/>
      <c r="H80" s="14"/>
      <c r="I80" s="9"/>
      <c r="J80" s="9"/>
      <c r="K80" s="9"/>
      <c r="L80" s="9"/>
      <c r="M80" s="9"/>
      <c r="N80" s="15"/>
      <c r="O80" s="15"/>
      <c r="P80" s="15"/>
      <c r="Q80" s="9"/>
      <c r="R80" s="9"/>
      <c r="S80" s="9"/>
    </row>
    <row r="81" spans="3:19" ht="19.899999999999999" customHeight="1" x14ac:dyDescent="0.25">
      <c r="C81" s="74"/>
      <c r="D81" s="83"/>
      <c r="E81" s="74"/>
      <c r="F81" s="74"/>
      <c r="G81" s="14"/>
      <c r="H81" s="14"/>
      <c r="I81" s="9"/>
      <c r="J81" s="9"/>
      <c r="K81" s="9"/>
      <c r="L81" s="9"/>
      <c r="M81" s="9"/>
      <c r="N81" s="15"/>
      <c r="O81" s="15"/>
      <c r="P81" s="15"/>
      <c r="Q81" s="9"/>
      <c r="R81" s="9"/>
      <c r="S81" s="9"/>
    </row>
    <row r="82" spans="3:19" ht="19.899999999999999" customHeight="1" x14ac:dyDescent="0.25">
      <c r="C82" s="74"/>
      <c r="D82" s="83"/>
      <c r="E82" s="74"/>
      <c r="F82" s="74"/>
      <c r="G82" s="14"/>
      <c r="H82" s="14"/>
      <c r="I82" s="9"/>
      <c r="J82" s="9"/>
      <c r="K82" s="9"/>
      <c r="L82" s="9"/>
      <c r="M82" s="9"/>
      <c r="N82" s="15"/>
      <c r="O82" s="15"/>
      <c r="P82" s="15"/>
      <c r="Q82" s="9"/>
      <c r="R82" s="9"/>
      <c r="S82" s="9"/>
    </row>
    <row r="83" spans="3:19" ht="19.899999999999999" customHeight="1" x14ac:dyDescent="0.25">
      <c r="C83" s="74"/>
      <c r="D83" s="83"/>
      <c r="E83" s="74"/>
      <c r="F83" s="74"/>
      <c r="G83" s="14"/>
      <c r="H83" s="14"/>
      <c r="I83" s="9"/>
      <c r="J83" s="9"/>
      <c r="K83" s="9"/>
      <c r="L83" s="9"/>
      <c r="M83" s="9"/>
      <c r="N83" s="15"/>
      <c r="O83" s="15"/>
      <c r="P83" s="15"/>
      <c r="Q83" s="9"/>
      <c r="R83" s="9"/>
      <c r="S83" s="9"/>
    </row>
    <row r="84" spans="3:19" ht="19.899999999999999" customHeight="1" x14ac:dyDescent="0.25">
      <c r="C84" s="74"/>
      <c r="D84" s="83"/>
      <c r="E84" s="74"/>
      <c r="F84" s="74"/>
      <c r="G84" s="14"/>
      <c r="H84" s="14"/>
      <c r="I84" s="9"/>
      <c r="J84" s="9"/>
      <c r="K84" s="9"/>
      <c r="L84" s="9"/>
      <c r="M84" s="9"/>
      <c r="N84" s="15"/>
      <c r="O84" s="15"/>
      <c r="P84" s="15"/>
      <c r="Q84" s="9"/>
      <c r="R84" s="9"/>
      <c r="S84" s="9"/>
    </row>
    <row r="85" spans="3:19" ht="19.899999999999999" customHeight="1" x14ac:dyDescent="0.25">
      <c r="C85" s="74"/>
      <c r="D85" s="83"/>
      <c r="E85" s="74"/>
      <c r="F85" s="74"/>
      <c r="G85" s="14"/>
      <c r="H85" s="14"/>
      <c r="I85" s="9"/>
      <c r="J85" s="9"/>
      <c r="K85" s="9"/>
      <c r="L85" s="9"/>
      <c r="M85" s="9"/>
      <c r="N85" s="15"/>
      <c r="O85" s="15"/>
      <c r="P85" s="15"/>
      <c r="Q85" s="9"/>
      <c r="R85" s="9"/>
      <c r="S85" s="9"/>
    </row>
    <row r="86" spans="3:19" ht="19.899999999999999" customHeight="1" x14ac:dyDescent="0.25">
      <c r="C86" s="74"/>
      <c r="D86" s="83"/>
      <c r="E86" s="74"/>
      <c r="F86" s="74"/>
      <c r="G86" s="14"/>
      <c r="H86" s="14"/>
      <c r="I86" s="9"/>
      <c r="J86" s="9"/>
      <c r="K86" s="9"/>
      <c r="L86" s="9"/>
      <c r="M86" s="9"/>
      <c r="N86" s="15"/>
      <c r="O86" s="15"/>
      <c r="P86" s="15"/>
      <c r="Q86" s="9"/>
      <c r="R86" s="9"/>
      <c r="S86" s="9"/>
    </row>
    <row r="87" spans="3:19" ht="19.899999999999999" customHeight="1" x14ac:dyDescent="0.25">
      <c r="C87" s="74"/>
      <c r="D87" s="83"/>
      <c r="E87" s="74"/>
      <c r="F87" s="74"/>
      <c r="G87" s="14"/>
      <c r="H87" s="14"/>
      <c r="I87" s="9"/>
      <c r="J87" s="9"/>
      <c r="K87" s="9"/>
      <c r="L87" s="9"/>
      <c r="M87" s="9"/>
      <c r="N87" s="15"/>
      <c r="O87" s="15"/>
      <c r="P87" s="15"/>
      <c r="Q87" s="9"/>
      <c r="R87" s="9"/>
      <c r="S87" s="9"/>
    </row>
    <row r="88" spans="3:19" ht="19.899999999999999" customHeight="1" x14ac:dyDescent="0.25">
      <c r="C88" s="74"/>
      <c r="D88" s="83"/>
      <c r="E88" s="74"/>
      <c r="F88" s="74"/>
      <c r="G88" s="14"/>
      <c r="H88" s="14"/>
      <c r="I88" s="9"/>
      <c r="J88" s="9"/>
      <c r="K88" s="9"/>
      <c r="L88" s="9"/>
      <c r="M88" s="9"/>
      <c r="N88" s="15"/>
      <c r="O88" s="15"/>
      <c r="P88" s="15"/>
      <c r="Q88" s="9"/>
      <c r="R88" s="9"/>
      <c r="S88" s="9"/>
    </row>
    <row r="89" spans="3:19" ht="19.899999999999999" customHeight="1" x14ac:dyDescent="0.25">
      <c r="C89" s="74"/>
      <c r="D89" s="83"/>
      <c r="E89" s="74"/>
      <c r="F89" s="74"/>
      <c r="G89" s="14"/>
      <c r="H89" s="14"/>
      <c r="I89" s="9"/>
      <c r="J89" s="9"/>
      <c r="K89" s="9"/>
      <c r="L89" s="9"/>
      <c r="M89" s="9"/>
      <c r="N89" s="15"/>
      <c r="O89" s="15"/>
      <c r="P89" s="15"/>
      <c r="Q89" s="9"/>
      <c r="R89" s="9"/>
      <c r="S89" s="9"/>
    </row>
    <row r="90" spans="3:19" ht="19.899999999999999" customHeight="1" x14ac:dyDescent="0.25">
      <c r="C90" s="74"/>
      <c r="D90" s="83"/>
      <c r="E90" s="74"/>
      <c r="F90" s="74"/>
      <c r="G90" s="14"/>
      <c r="H90" s="14"/>
      <c r="I90" s="9"/>
      <c r="J90" s="9"/>
      <c r="K90" s="9"/>
      <c r="L90" s="9"/>
      <c r="M90" s="9"/>
      <c r="N90" s="15"/>
      <c r="O90" s="15"/>
      <c r="P90" s="15"/>
      <c r="Q90" s="9"/>
      <c r="R90" s="9"/>
      <c r="S90" s="9"/>
    </row>
    <row r="91" spans="3:19" ht="19.899999999999999" customHeight="1" x14ac:dyDescent="0.25">
      <c r="C91" s="74"/>
      <c r="D91" s="83"/>
      <c r="E91" s="74"/>
      <c r="F91" s="74"/>
      <c r="G91" s="14"/>
      <c r="H91" s="14"/>
      <c r="I91" s="9"/>
      <c r="J91" s="9"/>
      <c r="K91" s="9"/>
      <c r="L91" s="9"/>
      <c r="M91" s="9"/>
      <c r="N91" s="15"/>
      <c r="O91" s="15"/>
      <c r="P91" s="15"/>
      <c r="Q91" s="9"/>
      <c r="R91" s="9"/>
      <c r="S91" s="9"/>
    </row>
    <row r="92" spans="3:19" ht="19.899999999999999" customHeight="1" x14ac:dyDescent="0.25">
      <c r="C92" s="74"/>
      <c r="D92" s="83"/>
      <c r="E92" s="74"/>
      <c r="F92" s="74"/>
      <c r="G92" s="14"/>
      <c r="H92" s="14"/>
      <c r="I92" s="9"/>
      <c r="J92" s="9"/>
      <c r="K92" s="9"/>
      <c r="L92" s="9"/>
      <c r="M92" s="9"/>
      <c r="N92" s="15"/>
      <c r="O92" s="15"/>
      <c r="P92" s="15"/>
      <c r="Q92" s="9"/>
      <c r="R92" s="9"/>
      <c r="S92" s="9"/>
    </row>
    <row r="93" spans="3:19" ht="19.899999999999999" customHeight="1" x14ac:dyDescent="0.25">
      <c r="C93" s="74"/>
      <c r="D93" s="83"/>
      <c r="E93" s="74"/>
      <c r="F93" s="74"/>
      <c r="G93" s="14"/>
      <c r="H93" s="14"/>
      <c r="I93" s="9"/>
      <c r="J93" s="9"/>
      <c r="K93" s="9"/>
      <c r="L93" s="9"/>
      <c r="M93" s="9"/>
      <c r="N93" s="15"/>
      <c r="O93" s="15"/>
      <c r="P93" s="15"/>
      <c r="Q93" s="9"/>
      <c r="R93" s="9"/>
      <c r="S93" s="9"/>
    </row>
    <row r="94" spans="3:19" ht="19.899999999999999" customHeight="1" x14ac:dyDescent="0.25">
      <c r="C94" s="74"/>
      <c r="D94" s="83"/>
      <c r="E94" s="74"/>
      <c r="F94" s="74"/>
      <c r="G94" s="14"/>
      <c r="H94" s="14"/>
      <c r="I94" s="9"/>
      <c r="J94" s="9"/>
      <c r="K94" s="9"/>
      <c r="L94" s="9"/>
      <c r="M94" s="9"/>
      <c r="N94" s="15"/>
      <c r="O94" s="15"/>
      <c r="P94" s="15"/>
      <c r="Q94" s="9"/>
      <c r="R94" s="9"/>
      <c r="S94" s="9"/>
    </row>
    <row r="95" spans="3:19" ht="19.899999999999999" customHeight="1" x14ac:dyDescent="0.25">
      <c r="C95" s="74"/>
      <c r="D95" s="83"/>
      <c r="E95" s="74"/>
      <c r="F95" s="74"/>
      <c r="G95" s="14"/>
      <c r="H95" s="14"/>
      <c r="I95" s="9"/>
      <c r="J95" s="9"/>
      <c r="K95" s="9"/>
      <c r="L95" s="9"/>
      <c r="M95" s="9"/>
      <c r="N95" s="15"/>
      <c r="O95" s="15"/>
      <c r="P95" s="15"/>
      <c r="Q95" s="9"/>
      <c r="R95" s="9"/>
      <c r="S95" s="9"/>
    </row>
    <row r="96" spans="3:19" ht="19.899999999999999" customHeight="1" x14ac:dyDescent="0.25">
      <c r="C96" s="74"/>
      <c r="D96" s="83"/>
      <c r="E96" s="74"/>
      <c r="F96" s="74"/>
      <c r="G96" s="14"/>
      <c r="H96" s="14"/>
      <c r="I96" s="9"/>
      <c r="J96" s="9"/>
      <c r="K96" s="9"/>
      <c r="L96" s="9"/>
      <c r="M96" s="9"/>
      <c r="N96" s="15"/>
      <c r="O96" s="15"/>
      <c r="P96" s="15"/>
      <c r="Q96" s="9"/>
      <c r="R96" s="9"/>
      <c r="S96" s="9"/>
    </row>
    <row r="97" spans="3:19" ht="19.899999999999999" customHeight="1" x14ac:dyDescent="0.25">
      <c r="C97" s="74"/>
      <c r="D97" s="83"/>
      <c r="E97" s="74"/>
      <c r="F97" s="74"/>
      <c r="G97" s="14"/>
      <c r="H97" s="14"/>
      <c r="I97" s="9"/>
      <c r="J97" s="9"/>
      <c r="K97" s="9"/>
      <c r="L97" s="9"/>
      <c r="M97" s="9"/>
      <c r="N97" s="15"/>
      <c r="O97" s="15"/>
      <c r="P97" s="15"/>
      <c r="Q97" s="9"/>
      <c r="R97" s="9"/>
      <c r="S97" s="9"/>
    </row>
    <row r="98" spans="3:19" ht="19.899999999999999" customHeight="1" x14ac:dyDescent="0.25">
      <c r="C98" s="74"/>
      <c r="D98" s="83"/>
      <c r="E98" s="74"/>
      <c r="F98" s="74"/>
      <c r="G98" s="14"/>
      <c r="H98" s="14"/>
      <c r="I98" s="9"/>
      <c r="J98" s="9"/>
      <c r="K98" s="9"/>
      <c r="L98" s="9"/>
      <c r="M98" s="9"/>
      <c r="N98" s="15"/>
      <c r="O98" s="15"/>
      <c r="P98" s="15"/>
      <c r="Q98" s="9"/>
      <c r="R98" s="9"/>
      <c r="S98" s="9"/>
    </row>
    <row r="99" spans="3:19" ht="19.899999999999999" customHeight="1" x14ac:dyDescent="0.25">
      <c r="C99" s="74"/>
      <c r="D99" s="83"/>
      <c r="E99" s="74"/>
      <c r="F99" s="74"/>
      <c r="G99" s="14"/>
      <c r="H99" s="14"/>
      <c r="I99" s="9"/>
      <c r="J99" s="9"/>
      <c r="K99" s="9"/>
      <c r="L99" s="9"/>
      <c r="M99" s="9"/>
      <c r="N99" s="15"/>
      <c r="O99" s="15"/>
      <c r="P99" s="15"/>
      <c r="Q99" s="9"/>
      <c r="R99" s="9"/>
      <c r="S99" s="9"/>
    </row>
    <row r="100" spans="3:19" ht="19.899999999999999" customHeight="1" x14ac:dyDescent="0.25">
      <c r="C100" s="74"/>
      <c r="D100" s="83"/>
      <c r="E100" s="74"/>
      <c r="F100" s="74"/>
      <c r="G100" s="14"/>
      <c r="H100" s="14"/>
      <c r="I100" s="9"/>
      <c r="J100" s="9"/>
      <c r="K100" s="9"/>
      <c r="L100" s="9"/>
      <c r="M100" s="9"/>
      <c r="N100" s="15"/>
      <c r="O100" s="15"/>
      <c r="P100" s="15"/>
      <c r="Q100" s="9"/>
      <c r="R100" s="9"/>
      <c r="S100" s="9"/>
    </row>
    <row r="101" spans="3:19" ht="19.899999999999999" customHeight="1" x14ac:dyDescent="0.25">
      <c r="C101" s="74"/>
      <c r="D101" s="83"/>
      <c r="E101" s="74"/>
      <c r="F101" s="74"/>
      <c r="G101" s="14"/>
      <c r="H101" s="14"/>
      <c r="I101" s="9"/>
      <c r="J101" s="9"/>
      <c r="K101" s="9"/>
      <c r="L101" s="9"/>
      <c r="M101" s="9"/>
      <c r="N101" s="15"/>
      <c r="O101" s="15"/>
      <c r="P101" s="15"/>
      <c r="Q101" s="9"/>
      <c r="R101" s="9"/>
      <c r="S101" s="9"/>
    </row>
    <row r="102" spans="3:19" ht="19.899999999999999" customHeight="1" x14ac:dyDescent="0.25">
      <c r="C102" s="74"/>
      <c r="D102" s="83"/>
      <c r="E102" s="74"/>
      <c r="F102" s="74"/>
      <c r="G102" s="14"/>
      <c r="H102" s="14"/>
      <c r="I102" s="9"/>
      <c r="J102" s="9"/>
      <c r="K102" s="9"/>
      <c r="L102" s="9"/>
      <c r="M102" s="9"/>
      <c r="N102" s="15"/>
      <c r="O102" s="15"/>
      <c r="P102" s="15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</sheetData>
  <sheetProtection algorithmName="SHA-512" hashValue="lNK3j62mOEAx8pijLQTtvPXEr0rJiKTznIt58OZMoFDfyQ1LFHepkRztGUaQWY3K0VrAd9Bqxwnw9b/ETrAFyQ==" saltValue="BOgB9JUkfXtq46XHRguG6g==" spinCount="100000" sheet="1" objects="1" scenarios="1"/>
  <mergeCells count="25">
    <mergeCell ref="B1:D1"/>
    <mergeCell ref="G5:H5"/>
    <mergeCell ref="B12:B13"/>
    <mergeCell ref="C12:C13"/>
    <mergeCell ref="D12:D13"/>
    <mergeCell ref="E12:E13"/>
    <mergeCell ref="B17:G17"/>
    <mergeCell ref="R16:T16"/>
    <mergeCell ref="R15:T15"/>
    <mergeCell ref="B15:G15"/>
    <mergeCell ref="B16:H16"/>
    <mergeCell ref="I7:I13"/>
    <mergeCell ref="J7:J13"/>
    <mergeCell ref="L7:L11"/>
    <mergeCell ref="L12:L13"/>
    <mergeCell ref="K7:K13"/>
    <mergeCell ref="P12:P13"/>
    <mergeCell ref="Q12:Q13"/>
    <mergeCell ref="T12:T13"/>
    <mergeCell ref="V9:V11"/>
    <mergeCell ref="M7:M13"/>
    <mergeCell ref="N7:N13"/>
    <mergeCell ref="O7:O13"/>
    <mergeCell ref="U7:U13"/>
    <mergeCell ref="V12:V13"/>
  </mergeCells>
  <conditionalFormatting sqref="R7:R13 G7:H13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3">
    <cfRule type="notContainsBlanks" dxfId="2" priority="78">
      <formula>LEN(TRIM(G7))&gt;0</formula>
    </cfRule>
  </conditionalFormatting>
  <conditionalFormatting sqref="T7:T1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3">
    <dataValidation type="list" allowBlank="1" showInputMessage="1" showErrorMessage="1" sqref="E7:E12" xr:uid="{349A6282-9232-40B5-B155-0C95E3B5B228}">
      <formula1>"ks,bal,sada,m,"</formula1>
    </dataValidation>
    <dataValidation type="list" allowBlank="1" showInputMessage="1" showErrorMessage="1" sqref="J7" xr:uid="{36043F0E-2528-4AED-BB83-961E6D12AB3E}">
      <formula1>"ANO,NE"</formula1>
    </dataValidation>
    <dataValidation type="list" allowBlank="1" showInputMessage="1" showErrorMessage="1" sqref="V7:V9 V12" xr:uid="{BE23EC8F-2F1C-43D7-ADAF-3E07DF99C056}">
      <formula1>#REF!</formula1>
    </dataValidation>
  </dataValidations>
  <pageMargins left="0.19685039370078741" right="0.15748031496062992" top="0.31" bottom="0.11811023622047245" header="7.874015748031496E-2" footer="7.874015748031496E-2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2025-05-22T05:11:42Z</cp:lastPrinted>
  <dcterms:created xsi:type="dcterms:W3CDTF">2014-03-05T12:43:32Z</dcterms:created>
  <dcterms:modified xsi:type="dcterms:W3CDTF">2025-05-22T06:31:17Z</dcterms:modified>
</cp:coreProperties>
</file>