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3a-OSTATNÍ\VT\VT 2025\"/>
    </mc:Choice>
  </mc:AlternateContent>
  <xr:revisionPtr revIDLastSave="0" documentId="13_ncr:1_{6DA2BFF2-8091-4BCD-8450-2F253144F4B9}" xr6:coauthVersionLast="47" xr6:coauthVersionMax="47" xr10:uidLastSave="{00000000-0000-0000-0000-000000000000}"/>
  <bookViews>
    <workbookView xWindow="3285" yWindow="1680" windowWidth="25005" windowHeight="1540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9" i="1"/>
  <c r="P8" i="1" l="1"/>
  <c r="S8" i="1"/>
  <c r="S7" i="1"/>
  <c r="T7" i="1"/>
  <c r="P7" i="1"/>
  <c r="R12" i="1" l="1"/>
  <c r="Q12" i="1"/>
</calcChain>
</file>

<file path=xl/sharedStrings.xml><?xml version="1.0" encoding="utf-8"?>
<sst xmlns="http://schemas.openxmlformats.org/spreadsheetml/2006/main" count="53" uniqueCount="46">
  <si>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</si>
  <si>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</si>
  <si>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</si>
  <si>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</si>
  <si>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</si>
  <si>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</si>
  <si>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</si>
  <si>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</si>
  <si>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</si>
  <si>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</si>
  <si>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</si>
  <si>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30237135-4 - Karty pro síťová rozhraní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</si>
  <si>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</si>
  <si>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</si>
  <si>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</si>
  <si>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</si>
  <si>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</si>
  <si>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</si>
  <si>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</si>
  <si>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</si>
  <si>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</si>
  <si>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</si>
  <si>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</si>
  <si>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</si>
  <si>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</si>
  <si>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</si>
  <si>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</si>
  <si>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</si>
  <si>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</si>
  <si>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</si>
  <si>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NE</t>
  </si>
  <si>
    <t>ks</t>
  </si>
  <si>
    <t>Pokud financováno z projektových prostředků, pak ŘEŠITEL uvede: NÁZEV A ČÍSLO DOTAČNÍHO PROJEKTU</t>
  </si>
  <si>
    <t>Samostatná faktura</t>
  </si>
  <si>
    <t xml:space="preserve">Příloha č. 2 Kupní smlouvy - technická specifikace
Výpočetní technika (III.) 064 - 2025 </t>
  </si>
  <si>
    <t>USB - A síťová karta</t>
  </si>
  <si>
    <t>21 dní</t>
  </si>
  <si>
    <t>Ing. Barbora Katolická,
Tel.: 37763 7727</t>
  </si>
  <si>
    <t>Univerzitní 18,
301 00 Plzeň,
Univerzitní knihovna,
místnost UB 206</t>
  </si>
  <si>
    <t>Podpora rychlostí 10/100/1000 Mbit/s.
Podpora přenosových rychlostí 12 / 480 / 5000 Mbit/s (full / high / super speed).
Rozhraní USB-A - USB 3.0, zpětně kompatibilní s USB 2.0 a USB 1.1.
Počet portů RJ-45: 1.
Funkce Wake-on-LAN, LED indikace.
Podpora CDC-ECM – pro automatickou instalaci ovladačů napříč různými OS.
Plná podpora Plug and Play a Hot Plug.
Podpora hardwarového Cyclic Redundancy Check (CRC) pro odhalení chyb přenosu.</t>
  </si>
  <si>
    <t>Hana Menclová,
Tel.: 37763 4853, 602 167 797
(nebo Gabriela Vostracká,
Tel.: 37763 4854, 602 441 447)</t>
  </si>
  <si>
    <t>Kollárova 19, 
301 00 Plzeň,
Správa kolejí a menz,
místnost KO 222</t>
  </si>
  <si>
    <t>Počítač včetně klávesnice a myši</t>
  </si>
  <si>
    <t>Záruka na zboží 48 měsíců, 
servis NBD on site.</t>
  </si>
  <si>
    <t>Výkon procesoru v Passmark CPU více než 21 000 bodů (platné ke dni 14.1.2025). 
Operační paměť typu DDR5 minimálně 16 GB. 
Grafická karta integrovaná v CPU. 
SSD disk o kapacitě minimálně 512 GB. 
Minimálně 6 USB portů, z toho minimálně 2 USB 3.0 porty. 
Minimálně 4x slot na RAM. 
Podpora bootování z USB. 
Síťová karta 1 Gb/s Ethernet s podporou PXE. 
Grafický výstup DVI nebo Displayport. 
CZ klávesnice. 
Optická myš 3tl./kolečko. 
Existence ovladačů použitého HW ve Windows 10 a vyšší verze Windows. 
Existence ovladačů použitého HW v jádře Linuxu. 
Podpora prostřednictvím internetu musí umožňovat stahování ovladačů a manuálu z internetu adresně pro konkrétní zadaný typ (sériové číslo) zařízení. 
Velikost počítačové skříně - SFF. 
Záruka 48 měsíců, servis NBD on site.</t>
  </si>
  <si>
    <t xml:space="preserve">Operační systém Windows 11 64-bit, předinstalovaný (nesmí to být licence typu K12 (EDU)).
OS Windows požadujeme z důvodu kompatibility s interními aplikacemi ZČU (Stag, Magion,...ISKAM).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</si>
</sst>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17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3" fillId="4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2" fillId="6" borderId="13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6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5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12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6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3" fillId="4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2" fillId="6" borderId="17" xfId="0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23" fillId="4" borderId="15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59" zoomScaleNormal="59" workbookViewId="0">
      <selection activeCell="N12" sqref="N12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08" customWidth="1"/>
    <col min="5" max="5" width="10.5703125" style="22" customWidth="1"/>
    <col min="6" max="6" width="139.42578125" style="4" customWidth="1"/>
    <col min="7" max="7" width="35.85546875" style="6" customWidth="1"/>
    <col min="8" max="8" width="25.42578125" style="6" customWidth="1"/>
    <col min="9" max="9" width="24" style="6" customWidth="1"/>
    <col min="10" max="10" width="16.140625" style="4" customWidth="1"/>
    <col min="11" max="11" width="27.42578125" style="1" hidden="1" customWidth="1"/>
    <col min="12" max="12" width="31.5703125" style="1" customWidth="1"/>
    <col min="13" max="13" width="39.42578125" style="1" customWidth="1"/>
    <col min="14" max="14" width="29.140625" style="6" customWidth="1"/>
    <col min="15" max="15" width="27.28515625" style="6" customWidth="1"/>
    <col min="16" max="16" width="21.425781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32</v>
      </c>
      <c r="L6" s="32" t="s">
        <v>17</v>
      </c>
      <c r="M6" s="33" t="s">
        <v>18</v>
      </c>
      <c r="N6" s="32" t="s">
        <v>19</v>
      </c>
      <c r="O6" s="29" t="s">
        <v>26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158.25" customHeight="1" thickTop="1" thickBot="1" x14ac:dyDescent="0.3">
      <c r="A7" s="36"/>
      <c r="B7" s="37">
        <v>1</v>
      </c>
      <c r="C7" s="38" t="s">
        <v>35</v>
      </c>
      <c r="D7" s="39">
        <v>1</v>
      </c>
      <c r="E7" s="40" t="s">
        <v>31</v>
      </c>
      <c r="F7" s="41" t="s">
        <v>39</v>
      </c>
      <c r="G7" s="110"/>
      <c r="H7" s="42" t="s">
        <v>30</v>
      </c>
      <c r="I7" s="43" t="s">
        <v>33</v>
      </c>
      <c r="J7" s="44" t="s">
        <v>30</v>
      </c>
      <c r="K7" s="45"/>
      <c r="L7" s="46"/>
      <c r="M7" s="47" t="s">
        <v>37</v>
      </c>
      <c r="N7" s="47" t="s">
        <v>38</v>
      </c>
      <c r="O7" s="48" t="s">
        <v>36</v>
      </c>
      <c r="P7" s="49">
        <f>D7*Q7</f>
        <v>450</v>
      </c>
      <c r="Q7" s="50">
        <v>450</v>
      </c>
      <c r="R7" s="114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285" customHeight="1" x14ac:dyDescent="0.25">
      <c r="A8" s="36"/>
      <c r="B8" s="55">
        <v>2</v>
      </c>
      <c r="C8" s="56" t="s">
        <v>42</v>
      </c>
      <c r="D8" s="57">
        <v>4</v>
      </c>
      <c r="E8" s="58" t="s">
        <v>31</v>
      </c>
      <c r="F8" s="59" t="s">
        <v>44</v>
      </c>
      <c r="G8" s="111"/>
      <c r="H8" s="113"/>
      <c r="I8" s="56" t="s">
        <v>33</v>
      </c>
      <c r="J8" s="60" t="s">
        <v>30</v>
      </c>
      <c r="K8" s="61"/>
      <c r="L8" s="62" t="s">
        <v>43</v>
      </c>
      <c r="M8" s="63" t="s">
        <v>40</v>
      </c>
      <c r="N8" s="63" t="s">
        <v>41</v>
      </c>
      <c r="O8" s="64" t="s">
        <v>36</v>
      </c>
      <c r="P8" s="65">
        <f>D8*Q8</f>
        <v>72000</v>
      </c>
      <c r="Q8" s="66">
        <v>18000</v>
      </c>
      <c r="R8" s="115"/>
      <c r="S8" s="67">
        <f>D8*R8</f>
        <v>0</v>
      </c>
      <c r="T8" s="68" t="str">
        <f>IF(R8+R9, IF(R8+R9&gt;Q8,"NEVYHOVUJE","VYHOVUJE")," ")</f>
        <v xml:space="preserve"> </v>
      </c>
      <c r="U8" s="69"/>
      <c r="V8" s="70" t="s">
        <v>28</v>
      </c>
    </row>
    <row r="9" spans="1:22" ht="56.25" customHeight="1" thickBot="1" x14ac:dyDescent="0.3">
      <c r="A9" s="36"/>
      <c r="B9" s="71"/>
      <c r="C9" s="72"/>
      <c r="D9" s="73"/>
      <c r="E9" s="74"/>
      <c r="F9" s="75" t="s">
        <v>45</v>
      </c>
      <c r="G9" s="112"/>
      <c r="H9" s="76" t="s">
        <v>30</v>
      </c>
      <c r="I9" s="72"/>
      <c r="J9" s="77"/>
      <c r="K9" s="78"/>
      <c r="L9" s="79"/>
      <c r="M9" s="80"/>
      <c r="N9" s="80"/>
      <c r="O9" s="81"/>
      <c r="P9" s="82"/>
      <c r="Q9" s="83"/>
      <c r="R9" s="116"/>
      <c r="S9" s="84">
        <f>D8*R9</f>
        <v>0</v>
      </c>
      <c r="T9" s="85"/>
      <c r="U9" s="86"/>
      <c r="V9" s="87"/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88" t="s">
        <v>25</v>
      </c>
      <c r="C11" s="88"/>
      <c r="D11" s="88"/>
      <c r="E11" s="88"/>
      <c r="F11" s="88"/>
      <c r="G11" s="88"/>
      <c r="H11" s="89"/>
      <c r="I11" s="89"/>
      <c r="J11" s="90"/>
      <c r="K11" s="90"/>
      <c r="L11" s="27"/>
      <c r="M11" s="27"/>
      <c r="N11" s="27"/>
      <c r="O11" s="91"/>
      <c r="P11" s="91"/>
      <c r="Q11" s="92" t="s">
        <v>9</v>
      </c>
      <c r="R11" s="93" t="s">
        <v>10</v>
      </c>
      <c r="S11" s="94"/>
      <c r="T11" s="95"/>
      <c r="U11" s="96"/>
      <c r="V11" s="97"/>
    </row>
    <row r="12" spans="1:22" ht="50.45" customHeight="1" thickTop="1" thickBot="1" x14ac:dyDescent="0.3">
      <c r="B12" s="98" t="s">
        <v>24</v>
      </c>
      <c r="C12" s="98"/>
      <c r="D12" s="98"/>
      <c r="E12" s="98"/>
      <c r="F12" s="98"/>
      <c r="G12" s="98"/>
      <c r="H12" s="98"/>
      <c r="I12" s="99"/>
      <c r="L12" s="7"/>
      <c r="M12" s="7"/>
      <c r="N12" s="7"/>
      <c r="O12" s="100"/>
      <c r="P12" s="100"/>
      <c r="Q12" s="101">
        <f>SUM(P7:P9)</f>
        <v>72450</v>
      </c>
      <c r="R12" s="102">
        <f>SUM(S7:S9)</f>
        <v>0</v>
      </c>
      <c r="S12" s="103"/>
      <c r="T12" s="104"/>
    </row>
    <row r="13" spans="1:22" ht="15.75" thickTop="1" x14ac:dyDescent="0.25">
      <c r="B13" s="105" t="s">
        <v>27</v>
      </c>
      <c r="C13" s="105"/>
      <c r="D13" s="105"/>
      <c r="E13" s="105"/>
      <c r="F13" s="105"/>
      <c r="G13" s="105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06"/>
      <c r="C14" s="106"/>
      <c r="D14" s="106"/>
      <c r="E14" s="106"/>
      <c r="F14" s="106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6"/>
      <c r="C15" s="106"/>
      <c r="D15" s="106"/>
      <c r="E15" s="106"/>
      <c r="F15" s="106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6"/>
      <c r="C16" s="106"/>
      <c r="D16" s="106"/>
      <c r="E16" s="106"/>
      <c r="F16" s="106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0"/>
      <c r="D17" s="107"/>
      <c r="E17" s="90"/>
      <c r="F17" s="90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09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0"/>
      <c r="D19" s="107"/>
      <c r="E19" s="90"/>
      <c r="F19" s="90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0"/>
      <c r="D20" s="107"/>
      <c r="E20" s="90"/>
      <c r="F20" s="90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0"/>
      <c r="D21" s="107"/>
      <c r="E21" s="90"/>
      <c r="F21" s="90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0"/>
      <c r="D22" s="107"/>
      <c r="E22" s="90"/>
      <c r="F22" s="90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0"/>
      <c r="D23" s="107"/>
      <c r="E23" s="90"/>
      <c r="F23" s="90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0"/>
      <c r="D24" s="107"/>
      <c r="E24" s="90"/>
      <c r="F24" s="90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0"/>
      <c r="D25" s="107"/>
      <c r="E25" s="90"/>
      <c r="F25" s="90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0"/>
      <c r="D26" s="107"/>
      <c r="E26" s="90"/>
      <c r="F26" s="90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0"/>
      <c r="D27" s="107"/>
      <c r="E27" s="90"/>
      <c r="F27" s="90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0"/>
      <c r="D28" s="107"/>
      <c r="E28" s="90"/>
      <c r="F28" s="90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0"/>
      <c r="D29" s="107"/>
      <c r="E29" s="90"/>
      <c r="F29" s="90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0"/>
      <c r="D30" s="107"/>
      <c r="E30" s="90"/>
      <c r="F30" s="90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0"/>
      <c r="D31" s="107"/>
      <c r="E31" s="90"/>
      <c r="F31" s="90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0"/>
      <c r="D32" s="107"/>
      <c r="E32" s="90"/>
      <c r="F32" s="90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0"/>
      <c r="D33" s="107"/>
      <c r="E33" s="90"/>
      <c r="F33" s="90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0"/>
      <c r="D34" s="107"/>
      <c r="E34" s="90"/>
      <c r="F34" s="90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0"/>
      <c r="D35" s="107"/>
      <c r="E35" s="90"/>
      <c r="F35" s="90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0"/>
      <c r="D36" s="107"/>
      <c r="E36" s="90"/>
      <c r="F36" s="90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0"/>
      <c r="D37" s="107"/>
      <c r="E37" s="90"/>
      <c r="F37" s="90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0"/>
      <c r="D38" s="107"/>
      <c r="E38" s="90"/>
      <c r="F38" s="90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0"/>
      <c r="D39" s="107"/>
      <c r="E39" s="90"/>
      <c r="F39" s="90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0"/>
      <c r="D40" s="107"/>
      <c r="E40" s="90"/>
      <c r="F40" s="90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0"/>
      <c r="D41" s="107"/>
      <c r="E41" s="90"/>
      <c r="F41" s="90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0"/>
      <c r="D42" s="107"/>
      <c r="E42" s="90"/>
      <c r="F42" s="90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0"/>
      <c r="D43" s="107"/>
      <c r="E43" s="90"/>
      <c r="F43" s="90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0"/>
      <c r="D44" s="107"/>
      <c r="E44" s="90"/>
      <c r="F44" s="90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0"/>
      <c r="D45" s="107"/>
      <c r="E45" s="90"/>
      <c r="F45" s="90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0"/>
      <c r="D46" s="107"/>
      <c r="E46" s="90"/>
      <c r="F46" s="90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0"/>
      <c r="D47" s="107"/>
      <c r="E47" s="90"/>
      <c r="F47" s="90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0"/>
      <c r="D48" s="107"/>
      <c r="E48" s="90"/>
      <c r="F48" s="90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0"/>
      <c r="D49" s="107"/>
      <c r="E49" s="90"/>
      <c r="F49" s="90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0"/>
      <c r="D50" s="107"/>
      <c r="E50" s="90"/>
      <c r="F50" s="90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0"/>
      <c r="D51" s="107"/>
      <c r="E51" s="90"/>
      <c r="F51" s="90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0"/>
      <c r="D52" s="107"/>
      <c r="E52" s="90"/>
      <c r="F52" s="90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0"/>
      <c r="D53" s="107"/>
      <c r="E53" s="90"/>
      <c r="F53" s="90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0"/>
      <c r="D54" s="107"/>
      <c r="E54" s="90"/>
      <c r="F54" s="90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0"/>
      <c r="D55" s="107"/>
      <c r="E55" s="90"/>
      <c r="F55" s="90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0"/>
      <c r="D56" s="107"/>
      <c r="E56" s="90"/>
      <c r="F56" s="90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0"/>
      <c r="D57" s="107"/>
      <c r="E57" s="90"/>
      <c r="F57" s="90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0"/>
      <c r="D58" s="107"/>
      <c r="E58" s="90"/>
      <c r="F58" s="90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0"/>
      <c r="D59" s="107"/>
      <c r="E59" s="90"/>
      <c r="F59" s="90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0"/>
      <c r="D60" s="107"/>
      <c r="E60" s="90"/>
      <c r="F60" s="90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0"/>
      <c r="D61" s="107"/>
      <c r="E61" s="90"/>
      <c r="F61" s="90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0"/>
      <c r="D62" s="107"/>
      <c r="E62" s="90"/>
      <c r="F62" s="90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0"/>
      <c r="D63" s="107"/>
      <c r="E63" s="90"/>
      <c r="F63" s="90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0"/>
      <c r="D64" s="107"/>
      <c r="E64" s="90"/>
      <c r="F64" s="90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0"/>
      <c r="D65" s="107"/>
      <c r="E65" s="90"/>
      <c r="F65" s="90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0"/>
      <c r="D66" s="107"/>
      <c r="E66" s="90"/>
      <c r="F66" s="90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0"/>
      <c r="D67" s="107"/>
      <c r="E67" s="90"/>
      <c r="F67" s="90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0"/>
      <c r="D68" s="107"/>
      <c r="E68" s="90"/>
      <c r="F68" s="90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0"/>
      <c r="D69" s="107"/>
      <c r="E69" s="90"/>
      <c r="F69" s="90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0"/>
      <c r="D70" s="107"/>
      <c r="E70" s="90"/>
      <c r="F70" s="90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0"/>
      <c r="D71" s="107"/>
      <c r="E71" s="90"/>
      <c r="F71" s="90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0"/>
      <c r="D72" s="107"/>
      <c r="E72" s="90"/>
      <c r="F72" s="90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0"/>
      <c r="D73" s="107"/>
      <c r="E73" s="90"/>
      <c r="F73" s="90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0"/>
      <c r="D74" s="107"/>
      <c r="E74" s="90"/>
      <c r="F74" s="90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0"/>
      <c r="D75" s="107"/>
      <c r="E75" s="90"/>
      <c r="F75" s="90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0"/>
      <c r="D76" s="107"/>
      <c r="E76" s="90"/>
      <c r="F76" s="90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0"/>
      <c r="D77" s="107"/>
      <c r="E77" s="90"/>
      <c r="F77" s="90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0"/>
      <c r="D78" s="107"/>
      <c r="E78" s="90"/>
      <c r="F78" s="90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0"/>
      <c r="D79" s="107"/>
      <c r="E79" s="90"/>
      <c r="F79" s="90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0"/>
      <c r="D80" s="107"/>
      <c r="E80" s="90"/>
      <c r="F80" s="90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0"/>
      <c r="D81" s="107"/>
      <c r="E81" s="90"/>
      <c r="F81" s="90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0"/>
      <c r="D82" s="107"/>
      <c r="E82" s="90"/>
      <c r="F82" s="90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0"/>
      <c r="D83" s="107"/>
      <c r="E83" s="90"/>
      <c r="F83" s="90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0"/>
      <c r="D84" s="107"/>
      <c r="E84" s="90"/>
      <c r="F84" s="90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0"/>
      <c r="D85" s="107"/>
      <c r="E85" s="90"/>
      <c r="F85" s="90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0"/>
      <c r="D86" s="107"/>
      <c r="E86" s="90"/>
      <c r="F86" s="90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0"/>
      <c r="D87" s="107"/>
      <c r="E87" s="90"/>
      <c r="F87" s="90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0"/>
      <c r="D88" s="107"/>
      <c r="E88" s="90"/>
      <c r="F88" s="90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0"/>
      <c r="D89" s="107"/>
      <c r="E89" s="90"/>
      <c r="F89" s="90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0"/>
      <c r="D90" s="107"/>
      <c r="E90" s="90"/>
      <c r="F90" s="90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0"/>
      <c r="D91" s="107"/>
      <c r="E91" s="90"/>
      <c r="F91" s="90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0"/>
      <c r="D92" s="107"/>
      <c r="E92" s="90"/>
      <c r="F92" s="90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0"/>
      <c r="D93" s="107"/>
      <c r="E93" s="90"/>
      <c r="F93" s="90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0"/>
      <c r="D94" s="107"/>
      <c r="E94" s="90"/>
      <c r="F94" s="90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0"/>
      <c r="D95" s="107"/>
      <c r="E95" s="90"/>
      <c r="F95" s="90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0"/>
      <c r="D96" s="107"/>
      <c r="E96" s="90"/>
      <c r="F96" s="90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0"/>
      <c r="D97" s="107"/>
      <c r="E97" s="90"/>
      <c r="F97" s="90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0"/>
      <c r="D98" s="107"/>
      <c r="E98" s="90"/>
      <c r="F98" s="90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WmDrckvxwzdeaFeFGzjZGkqLD3fnl1N/4SRl87C3/RwpZSeEV6e0GtUrqYGgE6h6pcHwHfSzCBH4K+2m4kOydg==" saltValue="QkvtPRQgrpz0zgygOv6e5g==" spinCount="100000" sheet="1" objects="1" scenarios="1"/>
  <mergeCells count="23">
    <mergeCell ref="T8:T9"/>
    <mergeCell ref="U8:U9"/>
    <mergeCell ref="V8:V9"/>
    <mergeCell ref="M8:M9"/>
    <mergeCell ref="N8:N9"/>
    <mergeCell ref="O8:O9"/>
    <mergeCell ref="P8:P9"/>
    <mergeCell ref="Q8:Q9"/>
    <mergeCell ref="B1:D1"/>
    <mergeCell ref="G5:H5"/>
    <mergeCell ref="B13:G13"/>
    <mergeCell ref="R12:T12"/>
    <mergeCell ref="R11:T11"/>
    <mergeCell ref="B11:G11"/>
    <mergeCell ref="B12:H12"/>
    <mergeCell ref="B8:B9"/>
    <mergeCell ref="C8:C9"/>
    <mergeCell ref="D8:D9"/>
    <mergeCell ref="E8:E9"/>
    <mergeCell ref="I8:I9"/>
    <mergeCell ref="J8:J9"/>
    <mergeCell ref="K8:K9"/>
    <mergeCell ref="L8:L9"/>
  </mergeCells>
  <conditionalFormatting sqref="G7:H9 R7:R9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9">
    <cfRule type="notContainsBlanks" dxfId="2" priority="78">
      <formula>LEN(TRIM(G7))&gt;0</formula>
    </cfRule>
  </conditionalFormatting>
  <conditionalFormatting sqref="T7:T8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8" xr:uid="{349A6282-9232-40B5-B155-0C95E3B5B228}">
      <formula1>"ks,bal,sada,m,"</formula1>
    </dataValidation>
    <dataValidation type="list" allowBlank="1" showInputMessage="1" showErrorMessage="1" sqref="J7:J8" xr:uid="{36043F0E-2528-4AED-BB83-961E6D12AB3E}">
      <formula1>"ANO,NE"</formula1>
    </dataValidation>
  </dataValidations>
  <pageMargins left="0.19685039370078741" right="0.15748031496062992" top="0.31" bottom="0.11811023622047245" header="7.874015748031496E-2" footer="7.874015748031496E-2"/>
  <pageSetup paperSize="9" scale="24" orientation="landscape" r:id="rId1"/>
  <ignoredErrors>
    <ignoredError sqref="S9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2025-05-07T09:21:34Z</cp:lastPrinted>
  <dcterms:created xsi:type="dcterms:W3CDTF">2014-03-05T12:43:32Z</dcterms:created>
  <dcterms:modified xsi:type="dcterms:W3CDTF">2025-05-13T09:12:18Z</dcterms:modified>
</cp:coreProperties>
</file>