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23\1 výzva\"/>
    </mc:Choice>
  </mc:AlternateContent>
  <xr:revisionPtr revIDLastSave="0" documentId="13_ncr:1_{268C465B-787B-4795-9201-0A1596F7EC99}" xr6:coauthVersionLast="47" xr6:coauthVersionMax="47" xr10:uidLastSave="{00000000-0000-0000-0000-000000000000}"/>
  <bookViews>
    <workbookView xWindow="1575" yWindow="1605" windowWidth="25005" windowHeight="15195" xr2:uid="{00000000-000D-0000-FFFF-FFFF00000000}"/>
  </bookViews>
  <sheets>
    <sheet name="KP" sheetId="1" r:id="rId1"/>
  </sheets>
  <definedNames>
    <definedName name="_xlnm._FilterDatabase" localSheetId="0" hidden="1">KP!$A$6:$T$70</definedName>
    <definedName name="_xlnm.Print_Area" localSheetId="0">KP!$B$1:$T$73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J27" i="1"/>
  <c r="J29" i="1"/>
  <c r="J31" i="1"/>
  <c r="J3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K27" i="1"/>
  <c r="J28" i="1"/>
  <c r="K28" i="1"/>
  <c r="K29" i="1"/>
  <c r="J30" i="1"/>
  <c r="K30" i="1"/>
  <c r="J32" i="1"/>
  <c r="K32" i="1"/>
  <c r="J33" i="1"/>
  <c r="K33" i="1"/>
  <c r="J34" i="1"/>
  <c r="K34" i="1"/>
  <c r="J35" i="1"/>
  <c r="K35" i="1"/>
  <c r="J36" i="1"/>
  <c r="K36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G22" i="1"/>
  <c r="G23" i="1"/>
  <c r="G24" i="1"/>
  <c r="G25" i="1"/>
  <c r="G26" i="1"/>
  <c r="J22" i="1"/>
  <c r="K22" i="1"/>
  <c r="J23" i="1"/>
  <c r="K23" i="1"/>
  <c r="J24" i="1"/>
  <c r="K24" i="1"/>
  <c r="J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31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3" i="1" l="1"/>
  <c r="H73" i="1"/>
</calcChain>
</file>

<file path=xl/sharedStrings.xml><?xml version="1.0" encoding="utf-8"?>
<sst xmlns="http://schemas.openxmlformats.org/spreadsheetml/2006/main" count="243" uniqueCount="153">
  <si>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</si>
  <si>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</si>
  <si>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</si>
  <si>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</si>
  <si>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</si>
  <si>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</si>
  <si>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</si>
  <si>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</si>
  <si>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</si>
  <si>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</si>
  <si>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</si>
  <si>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</si>
  <si>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</si>
  <si>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</si>
  <si>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</si>
  <si>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</si>
  <si>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</si>
  <si>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</si>
  <si>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</si>
  <si>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</si>
  <si>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</si>
  <si>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</si>
  <si>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</si>
  <si>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</si>
  <si>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</si>
  <si>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</si>
  <si>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</si>
  <si>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</si>
  <si>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ks</t>
  </si>
  <si>
    <t>Kvalitní průhledný polypropylen, zavírání jedním drukem (patentem) na delší straně.</t>
  </si>
  <si>
    <t>Obálka plastová PVC s patentem /druk/ A4 - (mix)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</si>
  <si>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</si>
  <si>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</si>
  <si>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</si>
  <si>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</si>
  <si>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>Pro plastovou kroužkovou vazbu, použitelné ve všech vázacích strojích, min. 100 ks v balení.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</si>
  <si>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</si>
  <si>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</si>
  <si>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</si>
  <si>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</si>
  <si>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</si>
  <si>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</si>
  <si>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Samolepící blok  75 x 75 mm ± 2 mm- neon - mix barev</t>
  </si>
  <si>
    <t>Adhezní bloček - neon, opatřen lepicí vrstvou pouze zpoloviny, nezanechává stopy po lepidle. Min. 100 lístků.</t>
  </si>
  <si>
    <t>Samolepící záložky 20 x 50 mm - 4 barvy</t>
  </si>
  <si>
    <t>Možnost mnohonásobné aplikace, po odlepení nezanechávají žádnou stopu, 4x 50 listů.</t>
  </si>
  <si>
    <t xml:space="preserve">Papír kancelářský A3 kvalita"B"  </t>
  </si>
  <si>
    <t xml:space="preserve">Papír kancelářský A4 kvalita "A" </t>
  </si>
  <si>
    <t>Karton kreslící bílý A4 220g</t>
  </si>
  <si>
    <t>Bílý karton (čtvrtka), 1 bal/200 listů.</t>
  </si>
  <si>
    <t xml:space="preserve">Karton kreslící barevný A4 180g - mix min 5 barev </t>
  </si>
  <si>
    <t>Barevný karton, min 50 archů v balení.</t>
  </si>
  <si>
    <t>Lepicí tyčinka  min. 40g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</si>
  <si>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</si>
  <si>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</si>
  <si>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</si>
  <si>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Mikro tužka 0,7 </t>
  </si>
  <si>
    <t>0,7 mm, plast tělo, guma, výsuvný hrot, pogumovaný úchop.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</si>
  <si>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</si>
  <si>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</si>
  <si>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</si>
  <si>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</si>
  <si>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</si>
  <si>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</si>
  <si>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</si>
  <si>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</si>
  <si>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Zvýrazňovač 1-4 mm, sada 4ks</t>
  </si>
  <si>
    <t>Klínový hrot, šíře stopy 1-4 mm, ventilační uzávěr, vhodný i na faxový papír. 4 ks v balení.</t>
  </si>
  <si>
    <t xml:space="preserve">Samolepicí etikety  210x297 mm </t>
  </si>
  <si>
    <t>Čistič na bílé tabule</t>
  </si>
  <si>
    <t>Čistič s rozprašovačem, rychlé a efektivní čištění bílých tabulí, odstraňuje popisovače, min. 250 ml.</t>
  </si>
  <si>
    <t xml:space="preserve">Čisticí houba magnetická na bílé tabule </t>
  </si>
  <si>
    <t>S filcem, vyměnitelné vložky.</t>
  </si>
  <si>
    <t>Děrovačka - min.20 listů</t>
  </si>
  <si>
    <t>S bočním raménkem pro nastavení formátu, s ukazatelem středu, rozteč děr 8 cm, kapac. děrování min. 20 listů současně.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</si>
  <si>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</si>
  <si>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</si>
  <si>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</si>
  <si>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</si>
  <si>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</si>
  <si>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</si>
  <si>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Motouz PP juta barevný umělý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</si>
  <si>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</si>
  <si>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</si>
  <si>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</si>
  <si>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Pryž v tužce, posuvná</t>
  </si>
  <si>
    <t>Na grafitové tužky, plastové tělo.</t>
  </si>
  <si>
    <t xml:space="preserve">Euroobal A4 - klopa </t>
  </si>
  <si>
    <t>Čiré, obal otevřený z boční strany s klopou, polypropylen, euroděrování, min. 100 mic., balení min. 10 ks.</t>
  </si>
  <si>
    <t>Samolepicí blok  76 x 76 mm - žlutý - 100 list</t>
  </si>
  <si>
    <t>Nezanechává stopy lepidla, min. 100 listů v bločku.</t>
  </si>
  <si>
    <t>Lepicí páska 48-50mm x 66m transparentní</t>
  </si>
  <si>
    <t>Kvalitní lepicí páska průhledná.</t>
  </si>
  <si>
    <t>Lepicí páska oboustranná 38mmx10m</t>
  </si>
  <si>
    <t xml:space="preserve">Polypropylenová oboustranná lepicí páska, univerzální použití, možnost použít pro podlahové krytiny a koberce. </t>
  </si>
  <si>
    <t>Lepicí páska s odvíječem lepenky 19mm</t>
  </si>
  <si>
    <t>Lepicí páska 33 m x 19 mm, transparentní, odvíječ s kovovým nožem.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</si>
  <si>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</si>
  <si>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</si>
  <si>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Popisovač CD/DVD  1 mm</t>
  </si>
  <si>
    <t xml:space="preserve">Permanentní popisovač, kulatý hrot, šíře stopy 2 mm, popisovač se speciálním inkoustem pro popis CD a DVD. </t>
  </si>
  <si>
    <t>Odolný proti vyschnutí, kulatý hrot, šíře stopy 2,5 mm, na flipchartové tabule, nepropíjí se papírem, ventilační uzávěr.</t>
  </si>
  <si>
    <t xml:space="preserve">Spojovače 24/6  </t>
  </si>
  <si>
    <t>Vysoce kvalitní pozinkované spojovače, min. 1000 ks v balení.</t>
  </si>
  <si>
    <t>Šíře min. 4,2 mm, návin min. 6 m, korekční roller , suchá korekce, kryje okamžitě, korekce na běžném i faxovém papíru, nezanechává stopy či skvrny na fotokopiích.</t>
  </si>
  <si>
    <t>Rychlouzavírací sáčky 15x22</t>
  </si>
  <si>
    <t>Min. 100 ks v balení.</t>
  </si>
  <si>
    <t>Desky přední pro kroužkovou vazbu - čiré</t>
  </si>
  <si>
    <t>Průhledné čiré krycí desky min. 200 mic, přední strana, formát A4,min. 100ks/bal.</t>
  </si>
  <si>
    <t>Laminovací folie A5/ 125mic</t>
  </si>
  <si>
    <t>Antistatické, průzračně čiré. Min. 100 listů v balení.</t>
  </si>
  <si>
    <t>Laminovací folie A4/125mic</t>
  </si>
  <si>
    <t>Hřbety 16  - bílé</t>
  </si>
  <si>
    <t>Box magazin cca 330 x 250 mm</t>
  </si>
  <si>
    <t>Otevřený archivační box, ruční lepenka min. 1000g/m2. 
Dodávka v rozloženém stavu s návodem na jednoduché složení, rozměr cca 330 x 230 x 75 mm.</t>
  </si>
  <si>
    <t>Pro formát A4, karton min. 250 g.</t>
  </si>
  <si>
    <t xml:space="preserve">ks </t>
  </si>
  <si>
    <t>Klínový hrot, šíře stopy 1-4 mm, ventilační uzávěr, vhodný i na faxový papír.</t>
  </si>
  <si>
    <t>Propustka k lékaři</t>
  </si>
  <si>
    <t>1 balení/100 listů.</t>
  </si>
  <si>
    <t>Pouze pro razítkové podušky a pásková razítka, nevhodné pro samobarvící razítka.</t>
  </si>
  <si>
    <t>Pravítko 30cm</t>
  </si>
  <si>
    <t>Transparentní.</t>
  </si>
  <si>
    <t>Příloha č. 2 Kupní smlouvy - technická specifikace
Kancelářské potřeby (II.) 023 - 2025</t>
  </si>
  <si>
    <t>Samostatná faktura</t>
  </si>
  <si>
    <t>NE</t>
  </si>
  <si>
    <t>KME - Jana Nocarová,
Tel.: 37763 2301</t>
  </si>
  <si>
    <t>Technická 8, 
301 00 Plzeň, 
Fakulta aplikovaných věd - Katedra mechaniky,
místnost UN 432</t>
  </si>
  <si>
    <t>SKM - Petra Reinvartová,
Tel.: 775 321 117</t>
  </si>
  <si>
    <t>Univerzitní 22,
301 00 Plzeň,
Kavárna FST Campus</t>
  </si>
  <si>
    <t>UK Bory - Bc. Martina Malá, 
Tel.: 37763 7755</t>
  </si>
  <si>
    <t>Univerzitní 18, 
301 00 Plzeň, 
Knihovna Bory, 
místnost UB 215</t>
  </si>
  <si>
    <t>SKM - Hana Menclová,
Tel.: 37763 4853, 602 167 797</t>
  </si>
  <si>
    <t>Kollárova 19, 
301 00 Plzeň,
Správa kolejí a menz</t>
  </si>
  <si>
    <t>Obálka plastová PVC s patentem /druk/  A6 - (mix)</t>
  </si>
  <si>
    <t>Obálka plastová PVC s patentem /druk/ A5 - (mix)</t>
  </si>
  <si>
    <t>Obaly "L" A4 - čiré</t>
  </si>
  <si>
    <r>
      <t xml:space="preserve">Hřbety 12 - </t>
    </r>
    <r>
      <rPr>
        <b/>
        <sz val="11"/>
        <rFont val="Calibri"/>
        <family val="2"/>
        <charset val="238"/>
      </rPr>
      <t>černé</t>
    </r>
  </si>
  <si>
    <r>
      <t>Hřbety 14 -</t>
    </r>
    <r>
      <rPr>
        <b/>
        <sz val="11"/>
        <rFont val="Calibri"/>
        <family val="2"/>
        <charset val="238"/>
      </rPr>
      <t xml:space="preserve"> černé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</si>
  <si>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</si>
  <si>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</si>
  <si>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</t>
    </r>
    <r>
      <rPr>
        <b/>
        <sz val="11"/>
        <rFont val="Calibri"/>
        <family val="2"/>
        <charset val="238"/>
      </rPr>
      <t xml:space="preserve"> 15x modrá + 15x červená náplň</t>
    </r>
  </si>
  <si>
    <t>1 etiketa / arch, archy formátu A4, pro tisk v kopírkách, laserových a inkoustových tiskárnách. Min. 100 listů/ balení.</t>
  </si>
  <si>
    <t>Pro tisk i kopírování ve všech typech techniky, 1 bal/100 listů.</t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</si>
  <si>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</si>
  <si>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</si>
  <si>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</si>
  <si>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Papír barevný kopírovací A4 80g - </t>
    </r>
    <r>
      <rPr>
        <b/>
        <sz val="11"/>
        <rFont val="Calibri"/>
        <family val="2"/>
        <charset val="238"/>
      </rPr>
      <t>oranžový</t>
    </r>
  </si>
  <si>
    <r>
      <t xml:space="preserve">Rychlovazač karton, závěsný A4  - </t>
    </r>
    <r>
      <rPr>
        <b/>
        <sz val="11"/>
        <rFont val="Calibri"/>
        <family val="2"/>
        <charset val="238"/>
      </rPr>
      <t>zelený</t>
    </r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</si>
  <si>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</si>
  <si>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</si>
  <si>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Zvýrazňovač 1-4 mm - </t>
    </r>
    <r>
      <rPr>
        <b/>
        <sz val="11"/>
        <rFont val="Calibri"/>
        <family val="2"/>
        <charset val="238"/>
      </rPr>
      <t>žlutý</t>
    </r>
  </si>
  <si>
    <r>
      <t>Razítková barva 50g -</t>
    </r>
    <r>
      <rPr>
        <b/>
        <sz val="11"/>
        <rFont val="Calibri"/>
        <family val="2"/>
        <charset val="238"/>
      </rPr>
      <t xml:space="preserve"> černá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</si>
</sst>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1" applyFont="1" applyFill="1" applyBorder="1" applyAlignment="1" applyProtection="1">
      <alignment horizontal="center" vertical="center" wrapText="1"/>
    </xf>
    <xf numFmtId="0" fontId="19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0"/>
  <sheetViews>
    <sheetView tabSelected="1" topLeftCell="A4" zoomScale="60" zoomScaleNormal="60" workbookViewId="0">
      <selection activeCell="H15" sqref="H15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6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29" style="1" customWidth="1"/>
    <col min="17" max="17" width="33.1406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123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134</v>
      </c>
      <c r="D7" s="35">
        <v>4</v>
      </c>
      <c r="E7" s="36" t="s">
        <v>28</v>
      </c>
      <c r="F7" s="37" t="s">
        <v>29</v>
      </c>
      <c r="G7" s="38">
        <f t="shared" ref="G7:G21" si="0">D7*H7</f>
        <v>52</v>
      </c>
      <c r="H7" s="39">
        <v>13</v>
      </c>
      <c r="I7" s="13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124</v>
      </c>
      <c r="M7" s="43" t="s">
        <v>125</v>
      </c>
      <c r="N7" s="44"/>
      <c r="O7" s="44"/>
      <c r="P7" s="42" t="s">
        <v>126</v>
      </c>
      <c r="Q7" s="42" t="s">
        <v>127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135</v>
      </c>
      <c r="D8" s="48">
        <v>4</v>
      </c>
      <c r="E8" s="49" t="s">
        <v>28</v>
      </c>
      <c r="F8" s="50" t="s">
        <v>29</v>
      </c>
      <c r="G8" s="51">
        <f t="shared" si="0"/>
        <v>64</v>
      </c>
      <c r="H8" s="52">
        <v>16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30</v>
      </c>
      <c r="D9" s="48">
        <v>4</v>
      </c>
      <c r="E9" s="49" t="s">
        <v>28</v>
      </c>
      <c r="F9" s="50" t="s">
        <v>29</v>
      </c>
      <c r="G9" s="51">
        <f t="shared" si="0"/>
        <v>80</v>
      </c>
      <c r="H9" s="52">
        <v>20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31</v>
      </c>
      <c r="D10" s="48">
        <v>3</v>
      </c>
      <c r="E10" s="49" t="s">
        <v>32</v>
      </c>
      <c r="F10" s="50" t="s">
        <v>33</v>
      </c>
      <c r="G10" s="51">
        <f t="shared" si="0"/>
        <v>306</v>
      </c>
      <c r="H10" s="52">
        <v>102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136</v>
      </c>
      <c r="D11" s="48">
        <v>10</v>
      </c>
      <c r="E11" s="60" t="s">
        <v>32</v>
      </c>
      <c r="F11" s="61" t="s">
        <v>34</v>
      </c>
      <c r="G11" s="51">
        <f t="shared" si="0"/>
        <v>400</v>
      </c>
      <c r="H11" s="52">
        <v>40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137</v>
      </c>
      <c r="D12" s="48">
        <v>1</v>
      </c>
      <c r="E12" s="49" t="s">
        <v>32</v>
      </c>
      <c r="F12" s="50" t="s">
        <v>35</v>
      </c>
      <c r="G12" s="51">
        <f t="shared" si="0"/>
        <v>150</v>
      </c>
      <c r="H12" s="52">
        <v>150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138</v>
      </c>
      <c r="D13" s="48">
        <v>1</v>
      </c>
      <c r="E13" s="49" t="s">
        <v>32</v>
      </c>
      <c r="F13" s="50" t="s">
        <v>35</v>
      </c>
      <c r="G13" s="51">
        <f t="shared" si="0"/>
        <v>200</v>
      </c>
      <c r="H13" s="52">
        <v>200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36</v>
      </c>
      <c r="D14" s="48">
        <v>5</v>
      </c>
      <c r="E14" s="49" t="s">
        <v>28</v>
      </c>
      <c r="F14" s="50" t="s">
        <v>37</v>
      </c>
      <c r="G14" s="51">
        <f t="shared" si="0"/>
        <v>140</v>
      </c>
      <c r="H14" s="52">
        <v>28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38</v>
      </c>
      <c r="D15" s="48">
        <v>5</v>
      </c>
      <c r="E15" s="49" t="s">
        <v>28</v>
      </c>
      <c r="F15" s="50" t="s">
        <v>39</v>
      </c>
      <c r="G15" s="51">
        <f t="shared" si="0"/>
        <v>150</v>
      </c>
      <c r="H15" s="52">
        <v>30</v>
      </c>
      <c r="I15" s="138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40</v>
      </c>
      <c r="D16" s="48">
        <v>3</v>
      </c>
      <c r="E16" s="49" t="s">
        <v>32</v>
      </c>
      <c r="F16" s="50" t="s">
        <v>41</v>
      </c>
      <c r="G16" s="51">
        <f t="shared" si="0"/>
        <v>84</v>
      </c>
      <c r="H16" s="52">
        <v>28</v>
      </c>
      <c r="I16" s="138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42</v>
      </c>
      <c r="D17" s="48">
        <v>10</v>
      </c>
      <c r="E17" s="49" t="s">
        <v>28</v>
      </c>
      <c r="F17" s="50" t="s">
        <v>43</v>
      </c>
      <c r="G17" s="51">
        <f t="shared" si="0"/>
        <v>170</v>
      </c>
      <c r="H17" s="52">
        <v>17</v>
      </c>
      <c r="I17" s="138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44</v>
      </c>
      <c r="D18" s="48">
        <v>5</v>
      </c>
      <c r="E18" s="49" t="s">
        <v>32</v>
      </c>
      <c r="F18" s="50" t="s">
        <v>45</v>
      </c>
      <c r="G18" s="51">
        <f t="shared" si="0"/>
        <v>170</v>
      </c>
      <c r="H18" s="52">
        <v>34</v>
      </c>
      <c r="I18" s="138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98.25" customHeight="1" x14ac:dyDescent="0.25">
      <c r="A19" s="27"/>
      <c r="B19" s="46">
        <v>13</v>
      </c>
      <c r="C19" s="47" t="s">
        <v>46</v>
      </c>
      <c r="D19" s="48">
        <v>1</v>
      </c>
      <c r="E19" s="49" t="s">
        <v>32</v>
      </c>
      <c r="F19" s="50" t="s">
        <v>139</v>
      </c>
      <c r="G19" s="51">
        <f t="shared" si="0"/>
        <v>230</v>
      </c>
      <c r="H19" s="52">
        <v>230</v>
      </c>
      <c r="I19" s="138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90" customHeight="1" x14ac:dyDescent="0.25">
      <c r="A20" s="27"/>
      <c r="B20" s="46">
        <v>14</v>
      </c>
      <c r="C20" s="47" t="s">
        <v>47</v>
      </c>
      <c r="D20" s="48">
        <v>50</v>
      </c>
      <c r="E20" s="49" t="s">
        <v>32</v>
      </c>
      <c r="F20" s="50" t="s">
        <v>140</v>
      </c>
      <c r="G20" s="51">
        <f t="shared" si="0"/>
        <v>6500</v>
      </c>
      <c r="H20" s="52">
        <v>130</v>
      </c>
      <c r="I20" s="138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48</v>
      </c>
      <c r="D21" s="48">
        <v>1</v>
      </c>
      <c r="E21" s="49" t="s">
        <v>32</v>
      </c>
      <c r="F21" s="50" t="s">
        <v>49</v>
      </c>
      <c r="G21" s="51">
        <f t="shared" si="0"/>
        <v>210</v>
      </c>
      <c r="H21" s="52">
        <v>210</v>
      </c>
      <c r="I21" s="138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50</v>
      </c>
      <c r="D22" s="48">
        <v>1</v>
      </c>
      <c r="E22" s="49" t="s">
        <v>32</v>
      </c>
      <c r="F22" s="50" t="s">
        <v>51</v>
      </c>
      <c r="G22" s="51">
        <f t="shared" ref="G22:G70" si="3">D22*H22</f>
        <v>180</v>
      </c>
      <c r="H22" s="52">
        <v>180</v>
      </c>
      <c r="I22" s="138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52</v>
      </c>
      <c r="D23" s="48">
        <v>5</v>
      </c>
      <c r="E23" s="49" t="s">
        <v>28</v>
      </c>
      <c r="F23" s="50" t="s">
        <v>53</v>
      </c>
      <c r="G23" s="51">
        <f t="shared" si="3"/>
        <v>175</v>
      </c>
      <c r="H23" s="52">
        <v>35</v>
      </c>
      <c r="I23" s="138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38.25" customHeight="1" x14ac:dyDescent="0.25">
      <c r="A24" s="27"/>
      <c r="B24" s="46">
        <v>18</v>
      </c>
      <c r="C24" s="47" t="s">
        <v>54</v>
      </c>
      <c r="D24" s="48">
        <v>2</v>
      </c>
      <c r="E24" s="49" t="s">
        <v>28</v>
      </c>
      <c r="F24" s="50" t="s">
        <v>55</v>
      </c>
      <c r="G24" s="51">
        <f t="shared" si="3"/>
        <v>18</v>
      </c>
      <c r="H24" s="52">
        <v>9</v>
      </c>
      <c r="I24" s="138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56</v>
      </c>
      <c r="D25" s="48">
        <v>8</v>
      </c>
      <c r="E25" s="49" t="s">
        <v>28</v>
      </c>
      <c r="F25" s="50" t="s">
        <v>57</v>
      </c>
      <c r="G25" s="51">
        <f t="shared" si="3"/>
        <v>224</v>
      </c>
      <c r="H25" s="52">
        <v>28</v>
      </c>
      <c r="I25" s="138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32.25" customHeight="1" x14ac:dyDescent="0.25">
      <c r="A26" s="27"/>
      <c r="B26" s="46">
        <v>20</v>
      </c>
      <c r="C26" s="47" t="s">
        <v>58</v>
      </c>
      <c r="D26" s="48">
        <v>20</v>
      </c>
      <c r="E26" s="49" t="s">
        <v>28</v>
      </c>
      <c r="F26" s="50" t="s">
        <v>59</v>
      </c>
      <c r="G26" s="51">
        <f t="shared" si="3"/>
        <v>220</v>
      </c>
      <c r="H26" s="52">
        <v>11</v>
      </c>
      <c r="I26" s="138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141</v>
      </c>
      <c r="D27" s="48">
        <v>30</v>
      </c>
      <c r="E27" s="49" t="s">
        <v>28</v>
      </c>
      <c r="F27" s="50" t="s">
        <v>60</v>
      </c>
      <c r="G27" s="51">
        <f t="shared" si="3"/>
        <v>450</v>
      </c>
      <c r="H27" s="52">
        <v>15</v>
      </c>
      <c r="I27" s="138"/>
      <c r="J27" s="53">
        <f t="shared" ref="J27:J70" si="6">D27*I27</f>
        <v>0</v>
      </c>
      <c r="K27" s="54" t="str">
        <f t="shared" ref="K27:K70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61</v>
      </c>
      <c r="D28" s="48">
        <v>3</v>
      </c>
      <c r="E28" s="49" t="s">
        <v>62</v>
      </c>
      <c r="F28" s="50" t="s">
        <v>63</v>
      </c>
      <c r="G28" s="51">
        <f t="shared" si="3"/>
        <v>135</v>
      </c>
      <c r="H28" s="52">
        <v>45</v>
      </c>
      <c r="I28" s="138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33.75" customHeight="1" x14ac:dyDescent="0.25">
      <c r="A29" s="27"/>
      <c r="B29" s="46">
        <v>23</v>
      </c>
      <c r="C29" s="47" t="s">
        <v>64</v>
      </c>
      <c r="D29" s="48">
        <v>3</v>
      </c>
      <c r="E29" s="49" t="s">
        <v>62</v>
      </c>
      <c r="F29" s="50" t="s">
        <v>65</v>
      </c>
      <c r="G29" s="51">
        <f t="shared" si="3"/>
        <v>180</v>
      </c>
      <c r="H29" s="52">
        <v>60</v>
      </c>
      <c r="I29" s="138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4.75" customHeight="1" x14ac:dyDescent="0.25">
      <c r="A30" s="27"/>
      <c r="B30" s="46">
        <v>24</v>
      </c>
      <c r="C30" s="47" t="s">
        <v>66</v>
      </c>
      <c r="D30" s="48">
        <v>4</v>
      </c>
      <c r="E30" s="49" t="s">
        <v>62</v>
      </c>
      <c r="F30" s="50" t="s">
        <v>67</v>
      </c>
      <c r="G30" s="51">
        <f t="shared" si="3"/>
        <v>216</v>
      </c>
      <c r="H30" s="52">
        <v>54</v>
      </c>
      <c r="I30" s="138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19.5" customHeight="1" x14ac:dyDescent="0.25">
      <c r="A31" s="27"/>
      <c r="B31" s="46">
        <v>25</v>
      </c>
      <c r="C31" s="47" t="s">
        <v>68</v>
      </c>
      <c r="D31" s="48">
        <v>1</v>
      </c>
      <c r="E31" s="49" t="s">
        <v>32</v>
      </c>
      <c r="F31" s="50" t="s">
        <v>142</v>
      </c>
      <c r="G31" s="51">
        <f t="shared" si="3"/>
        <v>350</v>
      </c>
      <c r="H31" s="52">
        <v>350</v>
      </c>
      <c r="I31" s="138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69</v>
      </c>
      <c r="D32" s="48">
        <v>3</v>
      </c>
      <c r="E32" s="49" t="s">
        <v>28</v>
      </c>
      <c r="F32" s="50" t="s">
        <v>70</v>
      </c>
      <c r="G32" s="51">
        <f t="shared" si="3"/>
        <v>405</v>
      </c>
      <c r="H32" s="52">
        <v>135</v>
      </c>
      <c r="I32" s="138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71</v>
      </c>
      <c r="D33" s="48">
        <v>3</v>
      </c>
      <c r="E33" s="49" t="s">
        <v>28</v>
      </c>
      <c r="F33" s="50" t="s">
        <v>72</v>
      </c>
      <c r="G33" s="51">
        <f t="shared" si="3"/>
        <v>450</v>
      </c>
      <c r="H33" s="52">
        <v>150</v>
      </c>
      <c r="I33" s="138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73</v>
      </c>
      <c r="D34" s="48">
        <v>1</v>
      </c>
      <c r="E34" s="49" t="s">
        <v>28</v>
      </c>
      <c r="F34" s="50" t="s">
        <v>74</v>
      </c>
      <c r="G34" s="51">
        <f t="shared" si="3"/>
        <v>110</v>
      </c>
      <c r="H34" s="52">
        <v>110</v>
      </c>
      <c r="I34" s="138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75</v>
      </c>
      <c r="D35" s="48">
        <v>6</v>
      </c>
      <c r="E35" s="49" t="s">
        <v>32</v>
      </c>
      <c r="F35" s="50" t="s">
        <v>76</v>
      </c>
      <c r="G35" s="51">
        <f t="shared" si="3"/>
        <v>54</v>
      </c>
      <c r="H35" s="52">
        <v>9</v>
      </c>
      <c r="I35" s="138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77</v>
      </c>
      <c r="D36" s="48">
        <v>6</v>
      </c>
      <c r="E36" s="49" t="s">
        <v>32</v>
      </c>
      <c r="F36" s="50" t="s">
        <v>78</v>
      </c>
      <c r="G36" s="51">
        <f t="shared" si="3"/>
        <v>108</v>
      </c>
      <c r="H36" s="52">
        <v>18</v>
      </c>
      <c r="I36" s="138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39.75" customHeight="1" x14ac:dyDescent="0.25">
      <c r="A37" s="27"/>
      <c r="B37" s="46">
        <v>31</v>
      </c>
      <c r="C37" s="47" t="s">
        <v>79</v>
      </c>
      <c r="D37" s="48">
        <v>6</v>
      </c>
      <c r="E37" s="49" t="s">
        <v>28</v>
      </c>
      <c r="F37" s="50" t="s">
        <v>80</v>
      </c>
      <c r="G37" s="51">
        <f t="shared" si="3"/>
        <v>270</v>
      </c>
      <c r="H37" s="52">
        <v>45</v>
      </c>
      <c r="I37" s="138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81</v>
      </c>
      <c r="D38" s="48">
        <v>2</v>
      </c>
      <c r="E38" s="49" t="s">
        <v>28</v>
      </c>
      <c r="F38" s="50" t="s">
        <v>82</v>
      </c>
      <c r="G38" s="51">
        <f t="shared" si="3"/>
        <v>66</v>
      </c>
      <c r="H38" s="52">
        <v>33</v>
      </c>
      <c r="I38" s="138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83</v>
      </c>
      <c r="D39" s="48">
        <v>4</v>
      </c>
      <c r="E39" s="49" t="s">
        <v>28</v>
      </c>
      <c r="F39" s="50" t="s">
        <v>84</v>
      </c>
      <c r="G39" s="51">
        <f t="shared" si="3"/>
        <v>220</v>
      </c>
      <c r="H39" s="52">
        <v>55</v>
      </c>
      <c r="I39" s="138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thickBot="1" x14ac:dyDescent="0.3">
      <c r="A40" s="27"/>
      <c r="B40" s="62">
        <v>34</v>
      </c>
      <c r="C40" s="63" t="s">
        <v>85</v>
      </c>
      <c r="D40" s="64">
        <v>3</v>
      </c>
      <c r="E40" s="65" t="s">
        <v>28</v>
      </c>
      <c r="F40" s="66" t="s">
        <v>86</v>
      </c>
      <c r="G40" s="67">
        <f t="shared" si="3"/>
        <v>45</v>
      </c>
      <c r="H40" s="68">
        <v>15</v>
      </c>
      <c r="I40" s="139"/>
      <c r="J40" s="69">
        <f t="shared" si="6"/>
        <v>0</v>
      </c>
      <c r="K40" s="70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21.75" customHeight="1" x14ac:dyDescent="0.25">
      <c r="A41" s="27"/>
      <c r="B41" s="71">
        <v>35</v>
      </c>
      <c r="C41" s="72" t="s">
        <v>31</v>
      </c>
      <c r="D41" s="73">
        <v>1</v>
      </c>
      <c r="E41" s="74" t="s">
        <v>32</v>
      </c>
      <c r="F41" s="75" t="s">
        <v>33</v>
      </c>
      <c r="G41" s="76">
        <f t="shared" si="3"/>
        <v>102</v>
      </c>
      <c r="H41" s="77">
        <v>102</v>
      </c>
      <c r="I41" s="140"/>
      <c r="J41" s="78">
        <f t="shared" si="6"/>
        <v>0</v>
      </c>
      <c r="K41" s="79" t="str">
        <f t="shared" si="7"/>
        <v xml:space="preserve"> </v>
      </c>
      <c r="L41" s="80" t="s">
        <v>124</v>
      </c>
      <c r="M41" s="80" t="s">
        <v>125</v>
      </c>
      <c r="N41" s="81"/>
      <c r="O41" s="81"/>
      <c r="P41" s="80" t="s">
        <v>128</v>
      </c>
      <c r="Q41" s="80" t="s">
        <v>129</v>
      </c>
      <c r="R41" s="82" t="s">
        <v>27</v>
      </c>
      <c r="S41" s="81"/>
      <c r="T41" s="83" t="s">
        <v>12</v>
      </c>
    </row>
    <row r="42" spans="1:20" ht="21.75" customHeight="1" x14ac:dyDescent="0.25">
      <c r="A42" s="27"/>
      <c r="B42" s="46">
        <v>36</v>
      </c>
      <c r="C42" s="47" t="s">
        <v>87</v>
      </c>
      <c r="D42" s="48">
        <v>1</v>
      </c>
      <c r="E42" s="49" t="s">
        <v>32</v>
      </c>
      <c r="F42" s="50" t="s">
        <v>88</v>
      </c>
      <c r="G42" s="51">
        <f t="shared" si="3"/>
        <v>45</v>
      </c>
      <c r="H42" s="52">
        <v>45</v>
      </c>
      <c r="I42" s="138"/>
      <c r="J42" s="53">
        <f t="shared" si="6"/>
        <v>0</v>
      </c>
      <c r="K42" s="54" t="str">
        <f t="shared" si="7"/>
        <v xml:space="preserve"> </v>
      </c>
      <c r="L42" s="55"/>
      <c r="M42" s="55"/>
      <c r="N42" s="57"/>
      <c r="O42" s="57"/>
      <c r="P42" s="84"/>
      <c r="Q42" s="84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36</v>
      </c>
      <c r="D43" s="48">
        <v>2</v>
      </c>
      <c r="E43" s="49" t="s">
        <v>28</v>
      </c>
      <c r="F43" s="50" t="s">
        <v>37</v>
      </c>
      <c r="G43" s="51">
        <f t="shared" si="3"/>
        <v>56</v>
      </c>
      <c r="H43" s="52">
        <v>28</v>
      </c>
      <c r="I43" s="138"/>
      <c r="J43" s="53">
        <f t="shared" si="6"/>
        <v>0</v>
      </c>
      <c r="K43" s="54" t="str">
        <f t="shared" si="7"/>
        <v xml:space="preserve"> </v>
      </c>
      <c r="L43" s="55"/>
      <c r="M43" s="55"/>
      <c r="N43" s="57"/>
      <c r="O43" s="57"/>
      <c r="P43" s="84"/>
      <c r="Q43" s="84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89</v>
      </c>
      <c r="D44" s="48">
        <v>1</v>
      </c>
      <c r="E44" s="49" t="s">
        <v>28</v>
      </c>
      <c r="F44" s="50" t="s">
        <v>90</v>
      </c>
      <c r="G44" s="51">
        <f t="shared" si="3"/>
        <v>12</v>
      </c>
      <c r="H44" s="52">
        <v>12</v>
      </c>
      <c r="I44" s="138"/>
      <c r="J44" s="53">
        <f t="shared" si="6"/>
        <v>0</v>
      </c>
      <c r="K44" s="54" t="str">
        <f t="shared" si="7"/>
        <v xml:space="preserve"> </v>
      </c>
      <c r="L44" s="55"/>
      <c r="M44" s="55"/>
      <c r="N44" s="57"/>
      <c r="O44" s="57"/>
      <c r="P44" s="84"/>
      <c r="Q44" s="84"/>
      <c r="R44" s="59"/>
      <c r="S44" s="57"/>
      <c r="T44" s="56"/>
    </row>
    <row r="45" spans="1:20" ht="85.5" customHeight="1" x14ac:dyDescent="0.25">
      <c r="A45" s="27"/>
      <c r="B45" s="46">
        <v>39</v>
      </c>
      <c r="C45" s="47" t="s">
        <v>47</v>
      </c>
      <c r="D45" s="48">
        <v>10</v>
      </c>
      <c r="E45" s="49" t="s">
        <v>32</v>
      </c>
      <c r="F45" s="50" t="s">
        <v>140</v>
      </c>
      <c r="G45" s="51">
        <f t="shared" si="3"/>
        <v>1300</v>
      </c>
      <c r="H45" s="52">
        <v>130</v>
      </c>
      <c r="I45" s="138"/>
      <c r="J45" s="53">
        <f t="shared" si="6"/>
        <v>0</v>
      </c>
      <c r="K45" s="54" t="str">
        <f t="shared" si="7"/>
        <v xml:space="preserve"> </v>
      </c>
      <c r="L45" s="55"/>
      <c r="M45" s="55"/>
      <c r="N45" s="57"/>
      <c r="O45" s="57"/>
      <c r="P45" s="84"/>
      <c r="Q45" s="84"/>
      <c r="R45" s="59"/>
      <c r="S45" s="57"/>
      <c r="T45" s="56"/>
    </row>
    <row r="46" spans="1:20" ht="21.75" customHeight="1" x14ac:dyDescent="0.25">
      <c r="A46" s="27"/>
      <c r="B46" s="46">
        <v>40</v>
      </c>
      <c r="C46" s="47" t="s">
        <v>147</v>
      </c>
      <c r="D46" s="48">
        <v>1</v>
      </c>
      <c r="E46" s="49" t="s">
        <v>32</v>
      </c>
      <c r="F46" s="50" t="s">
        <v>143</v>
      </c>
      <c r="G46" s="51">
        <f t="shared" si="3"/>
        <v>135</v>
      </c>
      <c r="H46" s="52">
        <v>135</v>
      </c>
      <c r="I46" s="138"/>
      <c r="J46" s="53">
        <f t="shared" si="6"/>
        <v>0</v>
      </c>
      <c r="K46" s="54" t="str">
        <f t="shared" si="7"/>
        <v xml:space="preserve"> </v>
      </c>
      <c r="L46" s="55"/>
      <c r="M46" s="55"/>
      <c r="N46" s="57"/>
      <c r="O46" s="57"/>
      <c r="P46" s="84"/>
      <c r="Q46" s="84"/>
      <c r="R46" s="59"/>
      <c r="S46" s="57"/>
      <c r="T46" s="56"/>
    </row>
    <row r="47" spans="1:20" ht="21.75" customHeight="1" x14ac:dyDescent="0.25">
      <c r="A47" s="27"/>
      <c r="B47" s="46">
        <v>41</v>
      </c>
      <c r="C47" s="47" t="s">
        <v>91</v>
      </c>
      <c r="D47" s="48">
        <v>2</v>
      </c>
      <c r="E47" s="49" t="s">
        <v>28</v>
      </c>
      <c r="F47" s="50" t="s">
        <v>92</v>
      </c>
      <c r="G47" s="51">
        <f t="shared" si="3"/>
        <v>60</v>
      </c>
      <c r="H47" s="52">
        <v>30</v>
      </c>
      <c r="I47" s="138"/>
      <c r="J47" s="53">
        <f t="shared" si="6"/>
        <v>0</v>
      </c>
      <c r="K47" s="54" t="str">
        <f t="shared" si="7"/>
        <v xml:space="preserve"> </v>
      </c>
      <c r="L47" s="55"/>
      <c r="M47" s="55"/>
      <c r="N47" s="57"/>
      <c r="O47" s="57"/>
      <c r="P47" s="84"/>
      <c r="Q47" s="84"/>
      <c r="R47" s="59"/>
      <c r="S47" s="57"/>
      <c r="T47" s="56"/>
    </row>
    <row r="48" spans="1:20" ht="21.75" customHeight="1" x14ac:dyDescent="0.25">
      <c r="A48" s="27"/>
      <c r="B48" s="46">
        <v>42</v>
      </c>
      <c r="C48" s="47" t="s">
        <v>93</v>
      </c>
      <c r="D48" s="48">
        <v>1</v>
      </c>
      <c r="E48" s="49" t="s">
        <v>28</v>
      </c>
      <c r="F48" s="50" t="s">
        <v>94</v>
      </c>
      <c r="G48" s="51">
        <f t="shared" si="3"/>
        <v>25</v>
      </c>
      <c r="H48" s="52">
        <v>25</v>
      </c>
      <c r="I48" s="138"/>
      <c r="J48" s="53">
        <f t="shared" si="6"/>
        <v>0</v>
      </c>
      <c r="K48" s="54" t="str">
        <f t="shared" si="7"/>
        <v xml:space="preserve"> </v>
      </c>
      <c r="L48" s="55"/>
      <c r="M48" s="55"/>
      <c r="N48" s="57"/>
      <c r="O48" s="57"/>
      <c r="P48" s="84"/>
      <c r="Q48" s="84"/>
      <c r="R48" s="59"/>
      <c r="S48" s="57"/>
      <c r="T48" s="56"/>
    </row>
    <row r="49" spans="1:20" ht="21.75" customHeight="1" x14ac:dyDescent="0.25">
      <c r="A49" s="27"/>
      <c r="B49" s="46">
        <v>43</v>
      </c>
      <c r="C49" s="47" t="s">
        <v>95</v>
      </c>
      <c r="D49" s="48">
        <v>5</v>
      </c>
      <c r="E49" s="49" t="s">
        <v>28</v>
      </c>
      <c r="F49" s="50" t="s">
        <v>96</v>
      </c>
      <c r="G49" s="51">
        <f t="shared" si="3"/>
        <v>200</v>
      </c>
      <c r="H49" s="52">
        <v>40</v>
      </c>
      <c r="I49" s="138"/>
      <c r="J49" s="53">
        <f t="shared" si="6"/>
        <v>0</v>
      </c>
      <c r="K49" s="54" t="str">
        <f t="shared" si="7"/>
        <v xml:space="preserve"> </v>
      </c>
      <c r="L49" s="55"/>
      <c r="M49" s="55"/>
      <c r="N49" s="57"/>
      <c r="O49" s="57"/>
      <c r="P49" s="84"/>
      <c r="Q49" s="84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146</v>
      </c>
      <c r="D50" s="48">
        <v>3</v>
      </c>
      <c r="E50" s="49" t="s">
        <v>28</v>
      </c>
      <c r="F50" s="50" t="s">
        <v>97</v>
      </c>
      <c r="G50" s="51">
        <f t="shared" si="3"/>
        <v>45</v>
      </c>
      <c r="H50" s="52">
        <v>15</v>
      </c>
      <c r="I50" s="138"/>
      <c r="J50" s="53">
        <f t="shared" si="6"/>
        <v>0</v>
      </c>
      <c r="K50" s="54" t="str">
        <f t="shared" si="7"/>
        <v xml:space="preserve"> </v>
      </c>
      <c r="L50" s="55"/>
      <c r="M50" s="55"/>
      <c r="N50" s="57"/>
      <c r="O50" s="57"/>
      <c r="P50" s="84"/>
      <c r="Q50" s="84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145</v>
      </c>
      <c r="D51" s="48">
        <v>5</v>
      </c>
      <c r="E51" s="49" t="s">
        <v>28</v>
      </c>
      <c r="F51" s="50" t="s">
        <v>98</v>
      </c>
      <c r="G51" s="51">
        <f t="shared" si="3"/>
        <v>65</v>
      </c>
      <c r="H51" s="52">
        <v>13</v>
      </c>
      <c r="I51" s="138"/>
      <c r="J51" s="53">
        <f t="shared" si="6"/>
        <v>0</v>
      </c>
      <c r="K51" s="54" t="str">
        <f t="shared" si="7"/>
        <v xml:space="preserve"> </v>
      </c>
      <c r="L51" s="55"/>
      <c r="M51" s="55"/>
      <c r="N51" s="57"/>
      <c r="O51" s="57"/>
      <c r="P51" s="84"/>
      <c r="Q51" s="84"/>
      <c r="R51" s="59"/>
      <c r="S51" s="57"/>
      <c r="T51" s="56"/>
    </row>
    <row r="52" spans="1:20" ht="21.75" customHeight="1" x14ac:dyDescent="0.25">
      <c r="A52" s="27"/>
      <c r="B52" s="46">
        <v>46</v>
      </c>
      <c r="C52" s="47" t="s">
        <v>99</v>
      </c>
      <c r="D52" s="48">
        <v>5</v>
      </c>
      <c r="E52" s="49" t="s">
        <v>28</v>
      </c>
      <c r="F52" s="50" t="s">
        <v>100</v>
      </c>
      <c r="G52" s="51">
        <f t="shared" si="3"/>
        <v>75</v>
      </c>
      <c r="H52" s="52">
        <v>15</v>
      </c>
      <c r="I52" s="138"/>
      <c r="J52" s="53">
        <f t="shared" si="6"/>
        <v>0</v>
      </c>
      <c r="K52" s="54" t="str">
        <f t="shared" si="7"/>
        <v xml:space="preserve"> </v>
      </c>
      <c r="L52" s="55"/>
      <c r="M52" s="55"/>
      <c r="N52" s="57"/>
      <c r="O52" s="57"/>
      <c r="P52" s="84"/>
      <c r="Q52" s="84"/>
      <c r="R52" s="59"/>
      <c r="S52" s="57"/>
      <c r="T52" s="56"/>
    </row>
    <row r="53" spans="1:20" ht="21.75" customHeight="1" x14ac:dyDescent="0.25">
      <c r="A53" s="27"/>
      <c r="B53" s="46">
        <v>47</v>
      </c>
      <c r="C53" s="47" t="s">
        <v>144</v>
      </c>
      <c r="D53" s="48">
        <v>2</v>
      </c>
      <c r="E53" s="49" t="s">
        <v>28</v>
      </c>
      <c r="F53" s="50" t="s">
        <v>101</v>
      </c>
      <c r="G53" s="51">
        <f t="shared" si="3"/>
        <v>30</v>
      </c>
      <c r="H53" s="52">
        <v>15</v>
      </c>
      <c r="I53" s="138"/>
      <c r="J53" s="53">
        <f t="shared" si="6"/>
        <v>0</v>
      </c>
      <c r="K53" s="54" t="str">
        <f t="shared" si="7"/>
        <v xml:space="preserve"> </v>
      </c>
      <c r="L53" s="55"/>
      <c r="M53" s="55"/>
      <c r="N53" s="57"/>
      <c r="O53" s="57"/>
      <c r="P53" s="84"/>
      <c r="Q53" s="84"/>
      <c r="R53" s="59"/>
      <c r="S53" s="57"/>
      <c r="T53" s="56"/>
    </row>
    <row r="54" spans="1:20" ht="21.75" customHeight="1" x14ac:dyDescent="0.25">
      <c r="A54" s="27"/>
      <c r="B54" s="46">
        <v>48</v>
      </c>
      <c r="C54" s="47" t="s">
        <v>102</v>
      </c>
      <c r="D54" s="48">
        <v>1</v>
      </c>
      <c r="E54" s="49" t="s">
        <v>32</v>
      </c>
      <c r="F54" s="50" t="s">
        <v>103</v>
      </c>
      <c r="G54" s="51">
        <f t="shared" si="3"/>
        <v>13</v>
      </c>
      <c r="H54" s="52">
        <v>13</v>
      </c>
      <c r="I54" s="138"/>
      <c r="J54" s="53">
        <f t="shared" si="6"/>
        <v>0</v>
      </c>
      <c r="K54" s="54" t="str">
        <f t="shared" si="7"/>
        <v xml:space="preserve"> </v>
      </c>
      <c r="L54" s="55"/>
      <c r="M54" s="55"/>
      <c r="N54" s="57"/>
      <c r="O54" s="57"/>
      <c r="P54" s="84"/>
      <c r="Q54" s="84"/>
      <c r="R54" s="59"/>
      <c r="S54" s="57"/>
      <c r="T54" s="56"/>
    </row>
    <row r="55" spans="1:20" ht="36.75" customHeight="1" x14ac:dyDescent="0.25">
      <c r="A55" s="27"/>
      <c r="B55" s="46">
        <v>49</v>
      </c>
      <c r="C55" s="47" t="s">
        <v>79</v>
      </c>
      <c r="D55" s="48">
        <v>5</v>
      </c>
      <c r="E55" s="49" t="s">
        <v>28</v>
      </c>
      <c r="F55" s="50" t="s">
        <v>104</v>
      </c>
      <c r="G55" s="51">
        <f t="shared" si="3"/>
        <v>225</v>
      </c>
      <c r="H55" s="52">
        <v>45</v>
      </c>
      <c r="I55" s="138"/>
      <c r="J55" s="53">
        <f t="shared" si="6"/>
        <v>0</v>
      </c>
      <c r="K55" s="54" t="str">
        <f t="shared" si="7"/>
        <v xml:space="preserve"> </v>
      </c>
      <c r="L55" s="55"/>
      <c r="M55" s="55"/>
      <c r="N55" s="57"/>
      <c r="O55" s="57"/>
      <c r="P55" s="84"/>
      <c r="Q55" s="84"/>
      <c r="R55" s="59"/>
      <c r="S55" s="57"/>
      <c r="T55" s="56"/>
    </row>
    <row r="56" spans="1:20" ht="21.75" customHeight="1" thickBot="1" x14ac:dyDescent="0.3">
      <c r="A56" s="27"/>
      <c r="B56" s="85">
        <v>50</v>
      </c>
      <c r="C56" s="86" t="s">
        <v>105</v>
      </c>
      <c r="D56" s="87">
        <v>1</v>
      </c>
      <c r="E56" s="88" t="s">
        <v>32</v>
      </c>
      <c r="F56" s="89" t="s">
        <v>106</v>
      </c>
      <c r="G56" s="90">
        <f t="shared" si="3"/>
        <v>55</v>
      </c>
      <c r="H56" s="91">
        <v>55</v>
      </c>
      <c r="I56" s="141"/>
      <c r="J56" s="92">
        <f t="shared" si="6"/>
        <v>0</v>
      </c>
      <c r="K56" s="93" t="str">
        <f t="shared" si="7"/>
        <v xml:space="preserve"> </v>
      </c>
      <c r="L56" s="94"/>
      <c r="M56" s="94"/>
      <c r="N56" s="95"/>
      <c r="O56" s="95"/>
      <c r="P56" s="96"/>
      <c r="Q56" s="96"/>
      <c r="R56" s="97"/>
      <c r="S56" s="95"/>
      <c r="T56" s="98"/>
    </row>
    <row r="57" spans="1:20" ht="21.75" customHeight="1" x14ac:dyDescent="0.25">
      <c r="A57" s="27"/>
      <c r="B57" s="99">
        <v>51</v>
      </c>
      <c r="C57" s="100" t="s">
        <v>107</v>
      </c>
      <c r="D57" s="101">
        <v>1</v>
      </c>
      <c r="E57" s="102" t="s">
        <v>32</v>
      </c>
      <c r="F57" s="103" t="s">
        <v>108</v>
      </c>
      <c r="G57" s="104">
        <f t="shared" si="3"/>
        <v>250</v>
      </c>
      <c r="H57" s="105">
        <v>250</v>
      </c>
      <c r="I57" s="142"/>
      <c r="J57" s="106">
        <f t="shared" si="6"/>
        <v>0</v>
      </c>
      <c r="K57" s="107" t="str">
        <f t="shared" si="7"/>
        <v xml:space="preserve"> </v>
      </c>
      <c r="L57" s="55" t="s">
        <v>124</v>
      </c>
      <c r="M57" s="55" t="s">
        <v>125</v>
      </c>
      <c r="N57" s="57"/>
      <c r="O57" s="57"/>
      <c r="P57" s="55" t="s">
        <v>130</v>
      </c>
      <c r="Q57" s="55" t="s">
        <v>131</v>
      </c>
      <c r="R57" s="59" t="s">
        <v>27</v>
      </c>
      <c r="S57" s="57"/>
      <c r="T57" s="56" t="s">
        <v>12</v>
      </c>
    </row>
    <row r="58" spans="1:20" ht="21.75" customHeight="1" x14ac:dyDescent="0.25">
      <c r="A58" s="27"/>
      <c r="B58" s="46">
        <v>52</v>
      </c>
      <c r="C58" s="47" t="s">
        <v>69</v>
      </c>
      <c r="D58" s="48">
        <v>10</v>
      </c>
      <c r="E58" s="49" t="s">
        <v>28</v>
      </c>
      <c r="F58" s="50" t="s">
        <v>70</v>
      </c>
      <c r="G58" s="51">
        <f t="shared" si="3"/>
        <v>1350</v>
      </c>
      <c r="H58" s="52">
        <v>135</v>
      </c>
      <c r="I58" s="138"/>
      <c r="J58" s="53">
        <f t="shared" si="6"/>
        <v>0</v>
      </c>
      <c r="K58" s="54" t="str">
        <f t="shared" si="7"/>
        <v xml:space="preserve"> </v>
      </c>
      <c r="L58" s="55"/>
      <c r="M58" s="55"/>
      <c r="N58" s="57"/>
      <c r="O58" s="57"/>
      <c r="P58" s="84"/>
      <c r="Q58" s="84"/>
      <c r="R58" s="59"/>
      <c r="S58" s="57"/>
      <c r="T58" s="56"/>
    </row>
    <row r="59" spans="1:20" ht="21.75" customHeight="1" x14ac:dyDescent="0.25">
      <c r="A59" s="27"/>
      <c r="B59" s="46">
        <v>53</v>
      </c>
      <c r="C59" s="47" t="s">
        <v>109</v>
      </c>
      <c r="D59" s="48">
        <v>1</v>
      </c>
      <c r="E59" s="49" t="s">
        <v>32</v>
      </c>
      <c r="F59" s="50" t="s">
        <v>110</v>
      </c>
      <c r="G59" s="51">
        <f t="shared" si="3"/>
        <v>170</v>
      </c>
      <c r="H59" s="52">
        <v>170</v>
      </c>
      <c r="I59" s="138"/>
      <c r="J59" s="53">
        <f t="shared" si="6"/>
        <v>0</v>
      </c>
      <c r="K59" s="54" t="str">
        <f t="shared" si="7"/>
        <v xml:space="preserve"> </v>
      </c>
      <c r="L59" s="55"/>
      <c r="M59" s="55"/>
      <c r="N59" s="57"/>
      <c r="O59" s="57"/>
      <c r="P59" s="84"/>
      <c r="Q59" s="84"/>
      <c r="R59" s="59"/>
      <c r="S59" s="57"/>
      <c r="T59" s="56"/>
    </row>
    <row r="60" spans="1:20" ht="21.75" customHeight="1" x14ac:dyDescent="0.25">
      <c r="A60" s="27"/>
      <c r="B60" s="46">
        <v>54</v>
      </c>
      <c r="C60" s="47" t="s">
        <v>111</v>
      </c>
      <c r="D60" s="48">
        <v>1</v>
      </c>
      <c r="E60" s="49" t="s">
        <v>32</v>
      </c>
      <c r="F60" s="50" t="s">
        <v>110</v>
      </c>
      <c r="G60" s="51">
        <f t="shared" si="3"/>
        <v>330</v>
      </c>
      <c r="H60" s="52">
        <v>330</v>
      </c>
      <c r="I60" s="138"/>
      <c r="J60" s="53">
        <f t="shared" si="6"/>
        <v>0</v>
      </c>
      <c r="K60" s="54" t="str">
        <f t="shared" si="7"/>
        <v xml:space="preserve"> </v>
      </c>
      <c r="L60" s="55"/>
      <c r="M60" s="55"/>
      <c r="N60" s="57"/>
      <c r="O60" s="57"/>
      <c r="P60" s="84"/>
      <c r="Q60" s="84"/>
      <c r="R60" s="59"/>
      <c r="S60" s="57"/>
      <c r="T60" s="56"/>
    </row>
    <row r="61" spans="1:20" ht="21.75" customHeight="1" thickBot="1" x14ac:dyDescent="0.3">
      <c r="A61" s="27"/>
      <c r="B61" s="62">
        <v>55</v>
      </c>
      <c r="C61" s="63" t="s">
        <v>112</v>
      </c>
      <c r="D61" s="64">
        <v>2</v>
      </c>
      <c r="E61" s="65" t="s">
        <v>32</v>
      </c>
      <c r="F61" s="66" t="s">
        <v>35</v>
      </c>
      <c r="G61" s="67">
        <f t="shared" si="3"/>
        <v>520</v>
      </c>
      <c r="H61" s="68">
        <v>260</v>
      </c>
      <c r="I61" s="139"/>
      <c r="J61" s="69">
        <f t="shared" si="6"/>
        <v>0</v>
      </c>
      <c r="K61" s="70" t="str">
        <f t="shared" si="7"/>
        <v xml:space="preserve"> </v>
      </c>
      <c r="L61" s="55"/>
      <c r="M61" s="55"/>
      <c r="N61" s="57"/>
      <c r="O61" s="57"/>
      <c r="P61" s="84"/>
      <c r="Q61" s="84"/>
      <c r="R61" s="59"/>
      <c r="S61" s="57"/>
      <c r="T61" s="56"/>
    </row>
    <row r="62" spans="1:20" ht="42" customHeight="1" x14ac:dyDescent="0.25">
      <c r="A62" s="27"/>
      <c r="B62" s="71">
        <v>56</v>
      </c>
      <c r="C62" s="72" t="s">
        <v>113</v>
      </c>
      <c r="D62" s="73">
        <v>10</v>
      </c>
      <c r="E62" s="74" t="s">
        <v>28</v>
      </c>
      <c r="F62" s="75" t="s">
        <v>114</v>
      </c>
      <c r="G62" s="76">
        <f t="shared" si="3"/>
        <v>240</v>
      </c>
      <c r="H62" s="77">
        <v>24</v>
      </c>
      <c r="I62" s="140"/>
      <c r="J62" s="78">
        <f t="shared" si="6"/>
        <v>0</v>
      </c>
      <c r="K62" s="79" t="str">
        <f t="shared" si="7"/>
        <v xml:space="preserve"> </v>
      </c>
      <c r="L62" s="80" t="s">
        <v>124</v>
      </c>
      <c r="M62" s="80" t="s">
        <v>125</v>
      </c>
      <c r="N62" s="81"/>
      <c r="O62" s="81"/>
      <c r="P62" s="80" t="s">
        <v>132</v>
      </c>
      <c r="Q62" s="80" t="s">
        <v>133</v>
      </c>
      <c r="R62" s="82" t="s">
        <v>27</v>
      </c>
      <c r="S62" s="81"/>
      <c r="T62" s="83" t="s">
        <v>12</v>
      </c>
    </row>
    <row r="63" spans="1:20" ht="21.75" customHeight="1" x14ac:dyDescent="0.25">
      <c r="A63" s="27"/>
      <c r="B63" s="46">
        <v>57</v>
      </c>
      <c r="C63" s="47" t="s">
        <v>148</v>
      </c>
      <c r="D63" s="48">
        <v>15</v>
      </c>
      <c r="E63" s="49" t="s">
        <v>28</v>
      </c>
      <c r="F63" s="50" t="s">
        <v>115</v>
      </c>
      <c r="G63" s="51">
        <f t="shared" si="3"/>
        <v>120</v>
      </c>
      <c r="H63" s="52">
        <v>8</v>
      </c>
      <c r="I63" s="138"/>
      <c r="J63" s="53">
        <f t="shared" si="6"/>
        <v>0</v>
      </c>
      <c r="K63" s="54" t="str">
        <f t="shared" si="7"/>
        <v xml:space="preserve"> </v>
      </c>
      <c r="L63" s="55"/>
      <c r="M63" s="55"/>
      <c r="N63" s="57"/>
      <c r="O63" s="57"/>
      <c r="P63" s="84"/>
      <c r="Q63" s="84"/>
      <c r="R63" s="59"/>
      <c r="S63" s="57"/>
      <c r="T63" s="56"/>
    </row>
    <row r="64" spans="1:20" ht="21.75" customHeight="1" x14ac:dyDescent="0.25">
      <c r="A64" s="27"/>
      <c r="B64" s="46">
        <v>58</v>
      </c>
      <c r="C64" s="47" t="s">
        <v>149</v>
      </c>
      <c r="D64" s="48">
        <v>5</v>
      </c>
      <c r="E64" s="49" t="s">
        <v>28</v>
      </c>
      <c r="F64" s="50" t="s">
        <v>60</v>
      </c>
      <c r="G64" s="51">
        <f t="shared" si="3"/>
        <v>75</v>
      </c>
      <c r="H64" s="52">
        <v>15</v>
      </c>
      <c r="I64" s="138"/>
      <c r="J64" s="53">
        <f t="shared" si="6"/>
        <v>0</v>
      </c>
      <c r="K64" s="54" t="str">
        <f t="shared" si="7"/>
        <v xml:space="preserve"> </v>
      </c>
      <c r="L64" s="55"/>
      <c r="M64" s="55"/>
      <c r="N64" s="57"/>
      <c r="O64" s="57"/>
      <c r="P64" s="84"/>
      <c r="Q64" s="84"/>
      <c r="R64" s="59"/>
      <c r="S64" s="57"/>
      <c r="T64" s="56"/>
    </row>
    <row r="65" spans="1:20" ht="21.75" customHeight="1" x14ac:dyDescent="0.25">
      <c r="A65" s="27"/>
      <c r="B65" s="46">
        <v>59</v>
      </c>
      <c r="C65" s="47" t="s">
        <v>150</v>
      </c>
      <c r="D65" s="48">
        <v>1</v>
      </c>
      <c r="E65" s="49" t="s">
        <v>28</v>
      </c>
      <c r="F65" s="50" t="s">
        <v>98</v>
      </c>
      <c r="G65" s="51">
        <f t="shared" si="3"/>
        <v>13</v>
      </c>
      <c r="H65" s="52">
        <v>13</v>
      </c>
      <c r="I65" s="138"/>
      <c r="J65" s="53">
        <f t="shared" si="6"/>
        <v>0</v>
      </c>
      <c r="K65" s="54" t="str">
        <f t="shared" si="7"/>
        <v xml:space="preserve"> </v>
      </c>
      <c r="L65" s="55"/>
      <c r="M65" s="55"/>
      <c r="N65" s="57"/>
      <c r="O65" s="57"/>
      <c r="P65" s="84"/>
      <c r="Q65" s="84"/>
      <c r="R65" s="59"/>
      <c r="S65" s="57"/>
      <c r="T65" s="56"/>
    </row>
    <row r="66" spans="1:20" ht="21.75" customHeight="1" x14ac:dyDescent="0.25">
      <c r="A66" s="27"/>
      <c r="B66" s="46">
        <v>60</v>
      </c>
      <c r="C66" s="47" t="s">
        <v>151</v>
      </c>
      <c r="D66" s="48">
        <v>1</v>
      </c>
      <c r="E66" s="49" t="s">
        <v>116</v>
      </c>
      <c r="F66" s="50" t="s">
        <v>117</v>
      </c>
      <c r="G66" s="51">
        <f t="shared" si="3"/>
        <v>14</v>
      </c>
      <c r="H66" s="52">
        <v>14</v>
      </c>
      <c r="I66" s="138"/>
      <c r="J66" s="53">
        <f t="shared" si="6"/>
        <v>0</v>
      </c>
      <c r="K66" s="54" t="str">
        <f t="shared" si="7"/>
        <v xml:space="preserve"> </v>
      </c>
      <c r="L66" s="55"/>
      <c r="M66" s="55"/>
      <c r="N66" s="57"/>
      <c r="O66" s="57"/>
      <c r="P66" s="84"/>
      <c r="Q66" s="84"/>
      <c r="R66" s="59"/>
      <c r="S66" s="57"/>
      <c r="T66" s="56"/>
    </row>
    <row r="67" spans="1:20" ht="21.75" customHeight="1" x14ac:dyDescent="0.25">
      <c r="A67" s="27"/>
      <c r="B67" s="46">
        <v>61</v>
      </c>
      <c r="C67" s="47" t="s">
        <v>118</v>
      </c>
      <c r="D67" s="48">
        <v>5</v>
      </c>
      <c r="E67" s="49" t="s">
        <v>32</v>
      </c>
      <c r="F67" s="50" t="s">
        <v>119</v>
      </c>
      <c r="G67" s="51">
        <f t="shared" si="3"/>
        <v>100</v>
      </c>
      <c r="H67" s="52">
        <v>20</v>
      </c>
      <c r="I67" s="138"/>
      <c r="J67" s="53">
        <f t="shared" si="6"/>
        <v>0</v>
      </c>
      <c r="K67" s="54" t="str">
        <f t="shared" si="7"/>
        <v xml:space="preserve"> </v>
      </c>
      <c r="L67" s="55"/>
      <c r="M67" s="55"/>
      <c r="N67" s="57"/>
      <c r="O67" s="57"/>
      <c r="P67" s="84"/>
      <c r="Q67" s="84"/>
      <c r="R67" s="59"/>
      <c r="S67" s="57"/>
      <c r="T67" s="56"/>
    </row>
    <row r="68" spans="1:20" ht="21.75" customHeight="1" x14ac:dyDescent="0.25">
      <c r="A68" s="27"/>
      <c r="B68" s="46">
        <v>62</v>
      </c>
      <c r="C68" s="47" t="s">
        <v>152</v>
      </c>
      <c r="D68" s="48">
        <v>1</v>
      </c>
      <c r="E68" s="49" t="s">
        <v>28</v>
      </c>
      <c r="F68" s="50" t="s">
        <v>120</v>
      </c>
      <c r="G68" s="51">
        <f t="shared" si="3"/>
        <v>35</v>
      </c>
      <c r="H68" s="52">
        <v>35</v>
      </c>
      <c r="I68" s="138"/>
      <c r="J68" s="53">
        <f t="shared" si="6"/>
        <v>0</v>
      </c>
      <c r="K68" s="54" t="str">
        <f t="shared" si="7"/>
        <v xml:space="preserve"> </v>
      </c>
      <c r="L68" s="55"/>
      <c r="M68" s="55"/>
      <c r="N68" s="57"/>
      <c r="O68" s="57"/>
      <c r="P68" s="84"/>
      <c r="Q68" s="84"/>
      <c r="R68" s="59"/>
      <c r="S68" s="57"/>
      <c r="T68" s="56"/>
    </row>
    <row r="69" spans="1:20" ht="21.75" customHeight="1" x14ac:dyDescent="0.25">
      <c r="A69" s="27"/>
      <c r="B69" s="46">
        <v>63</v>
      </c>
      <c r="C69" s="47" t="s">
        <v>111</v>
      </c>
      <c r="D69" s="48">
        <v>6</v>
      </c>
      <c r="E69" s="49" t="s">
        <v>32</v>
      </c>
      <c r="F69" s="50" t="s">
        <v>110</v>
      </c>
      <c r="G69" s="51">
        <f t="shared" si="3"/>
        <v>1980</v>
      </c>
      <c r="H69" s="52">
        <v>330</v>
      </c>
      <c r="I69" s="138"/>
      <c r="J69" s="53">
        <f t="shared" si="6"/>
        <v>0</v>
      </c>
      <c r="K69" s="54" t="str">
        <f t="shared" si="7"/>
        <v xml:space="preserve"> </v>
      </c>
      <c r="L69" s="55"/>
      <c r="M69" s="55"/>
      <c r="N69" s="57"/>
      <c r="O69" s="57"/>
      <c r="P69" s="84"/>
      <c r="Q69" s="84"/>
      <c r="R69" s="59"/>
      <c r="S69" s="57"/>
      <c r="T69" s="56"/>
    </row>
    <row r="70" spans="1:20" ht="21.75" customHeight="1" thickBot="1" x14ac:dyDescent="0.3">
      <c r="A70" s="27"/>
      <c r="B70" s="108">
        <v>64</v>
      </c>
      <c r="C70" s="109" t="s">
        <v>121</v>
      </c>
      <c r="D70" s="110">
        <v>2</v>
      </c>
      <c r="E70" s="111" t="s">
        <v>28</v>
      </c>
      <c r="F70" s="112" t="s">
        <v>122</v>
      </c>
      <c r="G70" s="113">
        <f t="shared" si="3"/>
        <v>26</v>
      </c>
      <c r="H70" s="114">
        <v>13</v>
      </c>
      <c r="I70" s="143"/>
      <c r="J70" s="115">
        <f t="shared" si="6"/>
        <v>0</v>
      </c>
      <c r="K70" s="116" t="str">
        <f t="shared" si="7"/>
        <v xml:space="preserve"> </v>
      </c>
      <c r="L70" s="117"/>
      <c r="M70" s="117"/>
      <c r="N70" s="118"/>
      <c r="O70" s="118"/>
      <c r="P70" s="119"/>
      <c r="Q70" s="119"/>
      <c r="R70" s="120"/>
      <c r="S70" s="118"/>
      <c r="T70" s="121"/>
    </row>
    <row r="71" spans="1:20" ht="16.5" thickTop="1" thickBot="1" x14ac:dyDescent="0.3">
      <c r="C71" s="1"/>
      <c r="D71" s="1"/>
      <c r="E71" s="1"/>
      <c r="F71" s="1"/>
      <c r="G71" s="1"/>
      <c r="J71" s="122"/>
    </row>
    <row r="72" spans="1:20" ht="60.75" customHeight="1" thickTop="1" thickBot="1" x14ac:dyDescent="0.3">
      <c r="B72" s="123" t="s">
        <v>9</v>
      </c>
      <c r="C72" s="123"/>
      <c r="D72" s="123"/>
      <c r="E72" s="123"/>
      <c r="F72" s="123"/>
      <c r="G72" s="124"/>
      <c r="H72" s="125" t="s">
        <v>10</v>
      </c>
      <c r="I72" s="126" t="s">
        <v>11</v>
      </c>
      <c r="J72" s="127"/>
      <c r="K72" s="128"/>
      <c r="S72" s="24"/>
      <c r="T72" s="129"/>
    </row>
    <row r="73" spans="1:20" ht="33" customHeight="1" thickTop="1" thickBot="1" x14ac:dyDescent="0.3">
      <c r="B73" s="130" t="s">
        <v>26</v>
      </c>
      <c r="C73" s="130"/>
      <c r="D73" s="130"/>
      <c r="E73" s="130"/>
      <c r="F73" s="130"/>
      <c r="G73" s="131"/>
      <c r="H73" s="132">
        <f>SUM(G7:G70)</f>
        <v>20448</v>
      </c>
      <c r="I73" s="133">
        <f>SUM(J7:J70)</f>
        <v>0</v>
      </c>
      <c r="J73" s="134"/>
      <c r="K73" s="135"/>
    </row>
    <row r="74" spans="1:20" ht="14.25" customHeight="1" thickTop="1" x14ac:dyDescent="0.25"/>
    <row r="75" spans="1:20" ht="14.25" customHeight="1" x14ac:dyDescent="0.25"/>
    <row r="76" spans="1:20" ht="14.25" customHeight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</sheetData>
  <sheetProtection algorithmName="SHA-512" hashValue="T6cm6vdR2pgCXKtdT82Oyf3NCrOHSNWbugJRdoMZ/CN0LSlAa5eu1MLlmYm7hdqjEgexl6bbrNoouJMQJbvB9g==" saltValue="Og3wjerFp35dezogwIA1fw==" spinCount="100000" sheet="1" objects="1" scenarios="1"/>
  <mergeCells count="41">
    <mergeCell ref="B1:D1"/>
    <mergeCell ref="I72:K72"/>
    <mergeCell ref="B73:F73"/>
    <mergeCell ref="I73:K73"/>
    <mergeCell ref="B72:F72"/>
    <mergeCell ref="T62:T70"/>
    <mergeCell ref="S62:S70"/>
    <mergeCell ref="R62:R70"/>
    <mergeCell ref="Q62:Q70"/>
    <mergeCell ref="P62:P70"/>
    <mergeCell ref="L62:L70"/>
    <mergeCell ref="M62:M70"/>
    <mergeCell ref="N62:N70"/>
    <mergeCell ref="O62:O70"/>
    <mergeCell ref="L57:L61"/>
    <mergeCell ref="M57:M61"/>
    <mergeCell ref="N57:N61"/>
    <mergeCell ref="O57:O61"/>
    <mergeCell ref="P57:P61"/>
    <mergeCell ref="L41:L56"/>
    <mergeCell ref="M41:M56"/>
    <mergeCell ref="N41:N56"/>
    <mergeCell ref="O41:O56"/>
    <mergeCell ref="P41:P56"/>
    <mergeCell ref="Q41:Q56"/>
    <mergeCell ref="R41:R56"/>
    <mergeCell ref="S41:S56"/>
    <mergeCell ref="T41:T56"/>
    <mergeCell ref="Q57:Q61"/>
    <mergeCell ref="R57:R61"/>
    <mergeCell ref="S57:S61"/>
    <mergeCell ref="T57:T61"/>
    <mergeCell ref="T7:T40"/>
    <mergeCell ref="S7:S40"/>
    <mergeCell ref="R7:R40"/>
    <mergeCell ref="Q7:Q40"/>
    <mergeCell ref="P7:P40"/>
    <mergeCell ref="L7:L40"/>
    <mergeCell ref="M7:M40"/>
    <mergeCell ref="N7:N40"/>
    <mergeCell ref="O7:O40"/>
  </mergeCells>
  <conditionalFormatting sqref="B7:B70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0">
    <cfRule type="containsBlanks" dxfId="5" priority="22">
      <formula>LEN(TRIM(D7))=0</formula>
    </cfRule>
  </conditionalFormatting>
  <conditionalFormatting sqref="I7:I70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2025-05-05T07:53:24Z</cp:lastPrinted>
  <dcterms:created xsi:type="dcterms:W3CDTF">2014-03-05T12:43:32Z</dcterms:created>
  <dcterms:modified xsi:type="dcterms:W3CDTF">2025-05-05T09:56:16Z</dcterms:modified>
</cp:coreProperties>
</file>