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D:\USERS\hpeskova\Desktop\AV(II.)\AV 025-2025 ERDF\1 změna ZD\"/>
    </mc:Choice>
  </mc:AlternateContent>
  <xr:revisionPtr revIDLastSave="0" documentId="13_ncr:1_{2C0DCCF5-E727-44B8-BCE2-C0E08AFAE9BF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AVT" sheetId="1" r:id="rId1"/>
  </sheets>
  <definedNames>
    <definedName name="_xlnm.Print_Area" localSheetId="0">AVT!$B$1:$V$15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8" i="1" l="1"/>
  <c r="P9" i="1"/>
  <c r="S8" i="1"/>
  <c r="T8" i="1"/>
  <c r="S9" i="1"/>
  <c r="T9" i="1"/>
  <c r="S7" i="1"/>
  <c r="P7" i="1"/>
  <c r="R12" i="1" l="1"/>
  <c r="Q12" i="1"/>
  <c r="T7" i="1"/>
</calcChain>
</file>

<file path=xl/sharedStrings.xml><?xml version="1.0" encoding="utf-8"?>
<sst xmlns="http://schemas.openxmlformats.org/spreadsheetml/2006/main" count="54" uniqueCount="47">
  <si>
    <t>Vyplní se automaticky</t>
  </si>
  <si>
    <t>Vyplní dodavatel</t>
  </si>
  <si>
    <t>[DOPLNÍ DODAVATEL]</t>
  </si>
  <si>
    <t>Položka</t>
  </si>
  <si>
    <t>Množství</t>
  </si>
  <si>
    <t>Obchodní název + typ</t>
  </si>
  <si>
    <t>MAXIMÁLNÍ CENA za měrnou jednotku (MJ) 
v Kč bez DPH</t>
  </si>
  <si>
    <t>NABÍDKOVÁ CENA za měrnou jednotku (MJ)
v Kč bez DPH</t>
  </si>
  <si>
    <t>NABÍDKOVÁ CENA CELKEM 
v Kč bez DPH</t>
  </si>
  <si>
    <t>VYHOVUJE / NEVYHOVUJE</t>
  </si>
  <si>
    <r>
      <t xml:space="preserve">Informace pro dodavatele: </t>
    </r>
    <r>
      <rPr>
        <sz val="11"/>
        <color theme="1"/>
        <rFont val="Calibri"/>
        <family val="2"/>
        <charset val="238"/>
        <scheme val="minor"/>
      </rPr>
      <t>Pokud se dodavateli při zadávání jednotkových cen objeví text - "NEVYHOVUJE", znamená to překročení stanovené maximální nepřekročitelné nabídkové ceny, a to znamená nesplnění podmínek stanovených Zadavatelem. Pokud bude nabídka v této podobě podána Zadavateli, bude při posouzení vyřazena.</t>
    </r>
  </si>
  <si>
    <t>CELKOVÁ MAXIMÁLNÍ CENA za celou VZ 
v Kč BEZ DPH</t>
  </si>
  <si>
    <t>CELKOVÁ NABÍDKOVÁ CENA v Kč bez DPH</t>
  </si>
  <si>
    <t>38653400-1 - Projekční plátna</t>
  </si>
  <si>
    <t>Zadavatel požaduje, aby vybraná zařízení splňovala požadavky na certifikaci TCO Certified (viz https://tcocertified.com/product-finder/) nebo programu Energy star (viz https://www.energystar.gov/products).
* Pro elektronické displeje včetně televizorů, počítačové monitory a digitální informační displeje nutno doložit energetický štítek (příloha nabídky).</t>
  </si>
  <si>
    <r>
      <t xml:space="preserve">Odkaz na  splnění požadavku 
TCO Certified / Energy star, </t>
    </r>
    <r>
      <rPr>
        <b/>
        <sz val="11"/>
        <color rgb="FFFF0000"/>
        <rFont val="Calibri"/>
        <family val="2"/>
        <charset val="238"/>
        <scheme val="minor"/>
      </rPr>
      <t xml:space="preserve">*
</t>
    </r>
  </si>
  <si>
    <t>Měrná jednotka [MJ]</t>
  </si>
  <si>
    <t xml:space="preserve">Popis </t>
  </si>
  <si>
    <t>Název</t>
  </si>
  <si>
    <t>Fakturace</t>
  </si>
  <si>
    <t xml:space="preserve">Financováno
 z projektových finančních prostředků </t>
  </si>
  <si>
    <t>Obchodní podmínky NAD RÁMEC STANDARDNÍCH 
obchodních podmínek</t>
  </si>
  <si>
    <t>Kontaktní osoba 
k převzetí zboží</t>
  </si>
  <si>
    <t xml:space="preserve">Místo dodání 
</t>
  </si>
  <si>
    <t xml:space="preserve">POZNÁMKA 
</t>
  </si>
  <si>
    <t xml:space="preserve">CPV - výběr
AUDIOVIZUÁLNÍ TECHNIKA
</t>
  </si>
  <si>
    <t xml:space="preserve">Maximální cena za jednotlivé položky 
 v Kč BEZ DPH </t>
  </si>
  <si>
    <t>V případě, že se dodavatel při předání zboží na některá uvedená tel. čísla nedovolá, bude v takovém případě volat tel. 377 631 320.</t>
  </si>
  <si>
    <t>NE</t>
  </si>
  <si>
    <t>ks</t>
  </si>
  <si>
    <t xml:space="preserve">Termín dodání </t>
  </si>
  <si>
    <t>Rámové plátno</t>
  </si>
  <si>
    <t>ANO</t>
  </si>
  <si>
    <t>Tomáš Les,
Tel.: 735 715 986</t>
  </si>
  <si>
    <t>do 31.7.2025</t>
  </si>
  <si>
    <r>
      <t xml:space="preserve">Pokud financováno z projektových prostředků, pak </t>
    </r>
    <r>
      <rPr>
        <b/>
        <sz val="11"/>
        <color rgb="FFFF0000"/>
        <rFont val="Calibri"/>
        <family val="2"/>
        <charset val="238"/>
        <scheme val="minor"/>
      </rPr>
      <t>DODAVATEL</t>
    </r>
    <r>
      <rPr>
        <b/>
        <sz val="11"/>
        <rFont val="Calibri"/>
        <family val="2"/>
        <charset val="238"/>
        <scheme val="minor"/>
      </rPr>
      <t xml:space="preserve"> uvede </t>
    </r>
    <r>
      <rPr>
        <b/>
        <sz val="11"/>
        <color rgb="FFFF0000"/>
        <rFont val="Calibri"/>
        <family val="2"/>
        <charset val="238"/>
        <scheme val="minor"/>
      </rPr>
      <t>NA FAKTURU</t>
    </r>
    <r>
      <rPr>
        <b/>
        <sz val="11"/>
        <rFont val="Calibri"/>
        <family val="2"/>
        <charset val="238"/>
        <scheme val="minor"/>
      </rPr>
      <t>: NÁZEV A ČÍSLO DOTAČNÍHO PROJEKTU</t>
    </r>
  </si>
  <si>
    <t>Název projektu: ERDF KVALITA ZČU 
Číslo projektu: CZ.02.02.01/00/23_023/0008982
(OPJAK-MŠMT)</t>
  </si>
  <si>
    <t>Příloha č. 2 Kupní smlouvy - Technická specifikace
Audiovizuální technika (II.) 025 - 2025</t>
  </si>
  <si>
    <t>LCD display</t>
  </si>
  <si>
    <t>Společná faktura</t>
  </si>
  <si>
    <t>32324100-1 - Barevné televize</t>
  </si>
  <si>
    <r>
      <t xml:space="preserve">Jungmannova 1, 
301 00 Plzeň,
</t>
    </r>
    <r>
      <rPr>
        <b/>
        <sz val="11"/>
        <color theme="1"/>
        <rFont val="Calibri"/>
        <family val="2"/>
        <charset val="238"/>
        <scheme val="minor"/>
      </rPr>
      <t>místnost JJ 203</t>
    </r>
  </si>
  <si>
    <r>
      <t xml:space="preserve">Jungmannova 1, 
301 00 Plzeň,
</t>
    </r>
    <r>
      <rPr>
        <b/>
        <sz val="11"/>
        <color theme="1"/>
        <rFont val="Calibri"/>
        <family val="2"/>
        <charset val="238"/>
        <scheme val="minor"/>
      </rPr>
      <t>místnost JJ 219</t>
    </r>
  </si>
  <si>
    <r>
      <rPr>
        <b/>
        <sz val="11"/>
        <color theme="1"/>
        <rFont val="Calibri"/>
        <family val="2"/>
        <charset val="238"/>
        <scheme val="minor"/>
      </rPr>
      <t>Veleslavínova 42,</t>
    </r>
    <r>
      <rPr>
        <sz val="11"/>
        <color theme="1"/>
        <rFont val="Calibri"/>
        <family val="2"/>
        <charset val="238"/>
        <scheme val="minor"/>
      </rPr>
      <t xml:space="preserve"> 
301 00 Plzeň,
</t>
    </r>
    <r>
      <rPr>
        <b/>
        <sz val="11"/>
        <color theme="1"/>
        <rFont val="Calibri"/>
        <family val="2"/>
        <charset val="238"/>
        <scheme val="minor"/>
      </rPr>
      <t>místnost VC 301</t>
    </r>
  </si>
  <si>
    <t>Velkoformátový displej 75" s následujícími parametry: 
nativní rozlišení 4K 3840 x 2160, VA, 16:9, 
odezva max. 8 ms, 
barevná hloubka min. 10bit, 
HDR, 
jas min. 350 cd/m2, 
kontrast 4000:1, 
konektivita min.: HDMI 1.4, VGA, USB, repro, 
normalizovaný kloubový držák monitoru.
Včetně montáže.</t>
  </si>
  <si>
    <t>Včetně montáže.</t>
  </si>
  <si>
    <r>
      <t xml:space="preserve">Stěnové fixně kotvené plátno, černý rám, pro obraz 16:10, šíře 260 cm </t>
    </r>
    <r>
      <rPr>
        <sz val="11"/>
        <color rgb="FFFF0000"/>
        <rFont val="Calibri"/>
        <family val="2"/>
        <charset val="238"/>
        <scheme val="minor"/>
      </rPr>
      <t>(maximální tolerance +/-5 cm)</t>
    </r>
    <r>
      <rPr>
        <sz val="11"/>
        <color theme="1"/>
        <rFont val="Calibri"/>
        <family val="2"/>
        <charset val="238"/>
        <scheme val="minor"/>
      </rPr>
      <t>, včetně montáže.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</si>
</sst>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Kč&quot;"/>
    <numFmt numFmtId="165" formatCode="_-* #,##0.00\ &quot;Kč&quot;_-;\-* #,##0.00\ &quot;Kč&quot;_-;_-* &quot; &quot;??,_-;_-@_-"/>
  </numFmts>
  <fonts count="24" x14ac:knownFonts="1">
    <font>
      <sz val="11"/>
      <color theme="1"/>
      <name val="Calibri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sz val="12"/>
      <color indexed="2"/>
      <name val="Calibri"/>
      <family val="2"/>
      <charset val="238"/>
      <scheme val="minor"/>
    </font>
    <font>
      <sz val="11"/>
      <color indexed="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indexed="64"/>
      <name val="Calibri"/>
      <family val="2"/>
      <charset val="238"/>
    </font>
    <font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85FFBC"/>
        <bgColor indexed="64"/>
      </patternFill>
    </fill>
    <fill>
      <patternFill patternType="solid">
        <fgColor rgb="FFC9F1FF"/>
        <bgColor indexed="64"/>
      </patternFill>
    </fill>
    <fill>
      <patternFill patternType="solid">
        <fgColor rgb="FFFFFFB7"/>
        <bgColor indexed="64"/>
      </patternFill>
    </fill>
    <fill>
      <patternFill patternType="solid">
        <fgColor rgb="FFDDE9F7"/>
        <bgColor indexed="64"/>
      </patternFill>
    </fill>
    <fill>
      <patternFill patternType="solid">
        <fgColor rgb="FFC9F1FF"/>
        <bgColor rgb="FFDDE9F7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8" fillId="0" borderId="0"/>
  </cellStyleXfs>
  <cellXfs count="108">
    <xf numFmtId="0" fontId="0" fillId="0" borderId="0" xfId="0"/>
    <xf numFmtId="0" fontId="16" fillId="4" borderId="9" xfId="0" applyFont="1" applyFill="1" applyBorder="1" applyAlignment="1" applyProtection="1">
      <alignment horizontal="center" vertical="center" wrapText="1"/>
      <protection locked="0"/>
    </xf>
    <xf numFmtId="0" fontId="16" fillId="4" borderId="11" xfId="0" applyFont="1" applyFill="1" applyBorder="1" applyAlignment="1" applyProtection="1">
      <alignment horizontal="center" vertical="center" wrapText="1"/>
      <protection locked="0"/>
    </xf>
    <xf numFmtId="0" fontId="16" fillId="4" borderId="13" xfId="0" applyFont="1" applyFill="1" applyBorder="1" applyAlignment="1" applyProtection="1">
      <alignment horizontal="center" vertical="center" wrapText="1"/>
      <protection locked="0"/>
    </xf>
    <xf numFmtId="164" fontId="16" fillId="4" borderId="9" xfId="0" applyNumberFormat="1" applyFont="1" applyFill="1" applyBorder="1" applyAlignment="1" applyProtection="1">
      <alignment horizontal="right" vertical="center" wrapText="1" indent="1"/>
      <protection locked="0"/>
    </xf>
    <xf numFmtId="164" fontId="16" fillId="4" borderId="11" xfId="0" applyNumberFormat="1" applyFont="1" applyFill="1" applyBorder="1" applyAlignment="1" applyProtection="1">
      <alignment horizontal="right" vertical="center" wrapText="1" indent="1"/>
      <protection locked="0"/>
    </xf>
    <xf numFmtId="164" fontId="16" fillId="4" borderId="13" xfId="0" applyNumberFormat="1" applyFont="1" applyFill="1" applyBorder="1" applyAlignment="1" applyProtection="1">
      <alignment horizontal="right" vertical="center" wrapText="1" indent="1"/>
      <protection locked="0"/>
    </xf>
    <xf numFmtId="49" fontId="0" fillId="0" borderId="0" xfId="0" applyNumberFormat="1" applyAlignment="1" applyProtection="1">
      <alignment horizontal="center" vertical="top" wrapText="1"/>
    </xf>
    <xf numFmtId="49" fontId="0" fillId="0" borderId="0" xfId="0" applyNumberFormat="1" applyAlignment="1" applyProtection="1">
      <alignment vertical="top" wrapText="1"/>
    </xf>
    <xf numFmtId="0" fontId="0" fillId="0" borderId="0" xfId="0" applyProtection="1"/>
    <xf numFmtId="0" fontId="0" fillId="0" borderId="0" xfId="0" applyAlignment="1" applyProtection="1">
      <alignment wrapText="1"/>
    </xf>
    <xf numFmtId="0" fontId="9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center" vertical="top" wrapText="1"/>
    </xf>
    <xf numFmtId="0" fontId="0" fillId="0" borderId="0" xfId="0" applyAlignment="1" applyProtection="1">
      <alignment vertical="top" wrapText="1"/>
    </xf>
    <xf numFmtId="0" fontId="0" fillId="0" borderId="0" xfId="0" applyAlignment="1" applyProtection="1">
      <alignment horizontal="center" vertical="center" wrapText="1"/>
    </xf>
    <xf numFmtId="0" fontId="8" fillId="0" borderId="0" xfId="0" applyFont="1" applyAlignment="1" applyProtection="1">
      <alignment vertical="top" wrapText="1"/>
    </xf>
    <xf numFmtId="0" fontId="11" fillId="0" borderId="0" xfId="0" applyFont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Alignment="1" applyProtection="1">
      <alignment vertical="center" wrapText="1"/>
    </xf>
    <xf numFmtId="0" fontId="0" fillId="0" borderId="1" xfId="0" applyBorder="1" applyProtection="1"/>
    <xf numFmtId="0" fontId="0" fillId="0" borderId="0" xfId="0" applyAlignment="1" applyProtection="1">
      <alignment horizontal="left" vertical="center" wrapText="1" indent="1"/>
    </xf>
    <xf numFmtId="0" fontId="11" fillId="0" borderId="0" xfId="0" applyFont="1" applyAlignment="1" applyProtection="1">
      <alignment horizontal="left" vertical="center" wrapText="1"/>
    </xf>
    <xf numFmtId="0" fontId="13" fillId="0" borderId="0" xfId="0" applyFont="1" applyAlignment="1" applyProtection="1">
      <alignment vertical="center" wrapText="1"/>
    </xf>
    <xf numFmtId="0" fontId="20" fillId="0" borderId="0" xfId="0" applyFont="1" applyAlignment="1" applyProtection="1">
      <alignment vertical="top" wrapText="1"/>
    </xf>
    <xf numFmtId="0" fontId="0" fillId="4" borderId="1" xfId="0" applyFill="1" applyBorder="1" applyProtection="1"/>
    <xf numFmtId="0" fontId="0" fillId="0" borderId="0" xfId="0" applyAlignment="1" applyProtection="1">
      <alignment horizontal="left" vertical="top" indent="1"/>
    </xf>
    <xf numFmtId="0" fontId="14" fillId="0" borderId="0" xfId="0" applyFont="1" applyAlignment="1" applyProtection="1">
      <alignment vertical="center"/>
    </xf>
    <xf numFmtId="0" fontId="14" fillId="0" borderId="0" xfId="0" applyFont="1" applyAlignment="1" applyProtection="1">
      <alignment vertical="center" wrapText="1"/>
    </xf>
    <xf numFmtId="0" fontId="0" fillId="0" borderId="0" xfId="0" applyAlignment="1" applyProtection="1">
      <alignment horizontal="center" vertical="top" wrapText="1"/>
    </xf>
    <xf numFmtId="0" fontId="11" fillId="4" borderId="2" xfId="0" applyFont="1" applyFill="1" applyBorder="1" applyAlignment="1" applyProtection="1">
      <alignment horizontal="center" vertical="center" wrapText="1"/>
    </xf>
    <xf numFmtId="0" fontId="19" fillId="4" borderId="2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right" vertical="center" indent="1"/>
    </xf>
    <xf numFmtId="0" fontId="15" fillId="2" borderId="3" xfId="0" applyFont="1" applyFill="1" applyBorder="1" applyAlignment="1" applyProtection="1">
      <alignment horizontal="center" vertical="center" textRotation="90" wrapText="1"/>
    </xf>
    <xf numFmtId="0" fontId="15" fillId="5" borderId="4" xfId="0" applyFont="1" applyFill="1" applyBorder="1" applyAlignment="1" applyProtection="1">
      <alignment horizontal="center" vertical="center" wrapText="1"/>
    </xf>
    <xf numFmtId="0" fontId="15" fillId="4" borderId="4" xfId="0" applyFont="1" applyFill="1" applyBorder="1" applyAlignment="1" applyProtection="1">
      <alignment horizontal="center" vertical="center" wrapText="1"/>
    </xf>
    <xf numFmtId="0" fontId="11" fillId="5" borderId="4" xfId="0" applyFont="1" applyFill="1" applyBorder="1" applyAlignment="1" applyProtection="1">
      <alignment horizontal="center" vertical="center" wrapText="1"/>
    </xf>
    <xf numFmtId="0" fontId="11" fillId="4" borderId="4" xfId="0" applyFont="1" applyFill="1" applyBorder="1" applyAlignment="1" applyProtection="1">
      <alignment horizontal="center" vertical="center" wrapText="1"/>
    </xf>
    <xf numFmtId="0" fontId="15" fillId="5" borderId="7" xfId="0" applyFont="1" applyFill="1" applyBorder="1" applyAlignment="1" applyProtection="1">
      <alignment horizontal="center" vertical="center" wrapText="1"/>
    </xf>
    <xf numFmtId="3" fontId="0" fillId="2" borderId="8" xfId="0" applyNumberFormat="1" applyFill="1" applyBorder="1" applyAlignment="1" applyProtection="1">
      <alignment horizontal="center" vertical="center" wrapText="1"/>
    </xf>
    <xf numFmtId="0" fontId="7" fillId="3" borderId="9" xfId="0" applyFont="1" applyFill="1" applyBorder="1" applyAlignment="1" applyProtection="1">
      <alignment horizontal="center" vertical="center" wrapText="1"/>
    </xf>
    <xf numFmtId="3" fontId="0" fillId="3" borderId="9" xfId="0" applyNumberFormat="1" applyFill="1" applyBorder="1" applyAlignment="1" applyProtection="1">
      <alignment horizontal="center" vertical="center" wrapText="1"/>
    </xf>
    <xf numFmtId="0" fontId="0" fillId="3" borderId="9" xfId="0" applyFill="1" applyBorder="1" applyAlignment="1" applyProtection="1">
      <alignment horizontal="center" vertical="center" wrapText="1"/>
    </xf>
    <xf numFmtId="0" fontId="3" fillId="3" borderId="9" xfId="0" applyFont="1" applyFill="1" applyBorder="1" applyAlignment="1" applyProtection="1">
      <alignment horizontal="left" vertical="center" wrapText="1" indent="1"/>
    </xf>
    <xf numFmtId="0" fontId="4" fillId="6" borderId="14" xfId="0" applyFont="1" applyFill="1" applyBorder="1" applyAlignment="1" applyProtection="1">
      <alignment horizontal="center" vertical="center" wrapText="1"/>
    </xf>
    <xf numFmtId="164" fontId="0" fillId="0" borderId="9" xfId="0" applyNumberFormat="1" applyBorder="1" applyAlignment="1" applyProtection="1">
      <alignment horizontal="right" vertical="center" indent="1"/>
    </xf>
    <xf numFmtId="164" fontId="0" fillId="3" borderId="9" xfId="0" applyNumberFormat="1" applyFill="1" applyBorder="1" applyAlignment="1" applyProtection="1">
      <alignment horizontal="right" vertical="center" indent="1"/>
    </xf>
    <xf numFmtId="165" fontId="0" fillId="0" borderId="9" xfId="0" applyNumberFormat="1" applyBorder="1" applyAlignment="1" applyProtection="1">
      <alignment horizontal="right" vertical="center" indent="1"/>
    </xf>
    <xf numFmtId="0" fontId="0" fillId="0" borderId="9" xfId="0" applyBorder="1" applyAlignment="1" applyProtection="1">
      <alignment horizontal="center" vertical="center"/>
    </xf>
    <xf numFmtId="3" fontId="0" fillId="2" borderId="10" xfId="0" applyNumberFormat="1" applyFill="1" applyBorder="1" applyAlignment="1" applyProtection="1">
      <alignment horizontal="center" vertical="center" wrapText="1"/>
    </xf>
    <xf numFmtId="0" fontId="2" fillId="3" borderId="11" xfId="0" applyFont="1" applyFill="1" applyBorder="1" applyAlignment="1" applyProtection="1">
      <alignment horizontal="center" vertical="center" wrapText="1"/>
    </xf>
    <xf numFmtId="3" fontId="0" fillId="3" borderId="11" xfId="0" applyNumberFormat="1" applyFill="1" applyBorder="1" applyAlignment="1" applyProtection="1">
      <alignment horizontal="center" vertical="center" wrapText="1"/>
    </xf>
    <xf numFmtId="0" fontId="0" fillId="3" borderId="11" xfId="0" applyFill="1" applyBorder="1" applyAlignment="1" applyProtection="1">
      <alignment horizontal="center" vertical="center" wrapText="1"/>
    </xf>
    <xf numFmtId="0" fontId="2" fillId="3" borderId="11" xfId="0" applyFont="1" applyFill="1" applyBorder="1" applyAlignment="1" applyProtection="1">
      <alignment horizontal="left" vertical="center" wrapText="1" indent="1"/>
    </xf>
    <xf numFmtId="0" fontId="16" fillId="4" borderId="11" xfId="0" applyFont="1" applyFill="1" applyBorder="1" applyAlignment="1" applyProtection="1">
      <alignment horizontal="center" vertical="center" wrapText="1"/>
    </xf>
    <xf numFmtId="0" fontId="4" fillId="6" borderId="11" xfId="0" applyFont="1" applyFill="1" applyBorder="1" applyAlignment="1" applyProtection="1">
      <alignment horizontal="center" vertical="center" wrapText="1"/>
    </xf>
    <xf numFmtId="164" fontId="0" fillId="0" borderId="11" xfId="0" applyNumberFormat="1" applyBorder="1" applyAlignment="1" applyProtection="1">
      <alignment horizontal="right" vertical="center" indent="1"/>
    </xf>
    <xf numFmtId="164" fontId="0" fillId="3" borderId="11" xfId="0" applyNumberFormat="1" applyFill="1" applyBorder="1" applyAlignment="1" applyProtection="1">
      <alignment horizontal="right" vertical="center" indent="1"/>
    </xf>
    <xf numFmtId="165" fontId="0" fillId="0" borderId="11" xfId="0" applyNumberFormat="1" applyBorder="1" applyAlignment="1" applyProtection="1">
      <alignment horizontal="right" vertical="center" indent="1"/>
    </xf>
    <xf numFmtId="0" fontId="0" fillId="0" borderId="11" xfId="0" applyBorder="1" applyAlignment="1" applyProtection="1">
      <alignment horizontal="center" vertical="center"/>
    </xf>
    <xf numFmtId="3" fontId="0" fillId="2" borderId="12" xfId="0" applyNumberFormat="1" applyFill="1" applyBorder="1" applyAlignment="1" applyProtection="1">
      <alignment horizontal="center" vertical="center" wrapText="1"/>
    </xf>
    <xf numFmtId="0" fontId="7" fillId="3" borderId="13" xfId="0" applyFont="1" applyFill="1" applyBorder="1" applyAlignment="1" applyProtection="1">
      <alignment horizontal="center" vertical="center" wrapText="1"/>
    </xf>
    <xf numFmtId="3" fontId="0" fillId="3" borderId="13" xfId="0" applyNumberFormat="1" applyFill="1" applyBorder="1" applyAlignment="1" applyProtection="1">
      <alignment horizontal="center" vertical="center" wrapText="1"/>
    </xf>
    <xf numFmtId="0" fontId="0" fillId="3" borderId="13" xfId="0" applyFill="1" applyBorder="1" applyAlignment="1" applyProtection="1">
      <alignment horizontal="center" vertical="center" wrapText="1"/>
    </xf>
    <xf numFmtId="0" fontId="2" fillId="3" borderId="13" xfId="0" applyFont="1" applyFill="1" applyBorder="1" applyAlignment="1" applyProtection="1">
      <alignment horizontal="left" vertical="center" wrapText="1" indent="1"/>
    </xf>
    <xf numFmtId="0" fontId="16" fillId="4" borderId="13" xfId="0" applyFont="1" applyFill="1" applyBorder="1" applyAlignment="1" applyProtection="1">
      <alignment horizontal="center" vertical="center" wrapText="1"/>
    </xf>
    <xf numFmtId="0" fontId="4" fillId="6" borderId="16" xfId="0" applyFont="1" applyFill="1" applyBorder="1" applyAlignment="1" applyProtection="1">
      <alignment horizontal="center" vertical="center" wrapText="1"/>
    </xf>
    <xf numFmtId="164" fontId="0" fillId="0" borderId="13" xfId="0" applyNumberFormat="1" applyBorder="1" applyAlignment="1" applyProtection="1">
      <alignment horizontal="right" vertical="center" indent="1"/>
    </xf>
    <xf numFmtId="164" fontId="0" fillId="3" borderId="13" xfId="0" applyNumberFormat="1" applyFill="1" applyBorder="1" applyAlignment="1" applyProtection="1">
      <alignment horizontal="right" vertical="center" indent="1"/>
    </xf>
    <xf numFmtId="165" fontId="0" fillId="0" borderId="13" xfId="0" applyNumberFormat="1" applyBorder="1" applyAlignment="1" applyProtection="1">
      <alignment horizontal="right" vertical="center" indent="1"/>
    </xf>
    <xf numFmtId="0" fontId="0" fillId="0" borderId="13" xfId="0" applyBorder="1" applyAlignment="1" applyProtection="1">
      <alignment horizontal="center" vertical="center"/>
    </xf>
    <xf numFmtId="0" fontId="0" fillId="0" borderId="6" xfId="0" applyBorder="1" applyProtection="1"/>
    <xf numFmtId="0" fontId="0" fillId="0" borderId="0" xfId="0" applyAlignment="1" applyProtection="1">
      <alignment horizontal="justify" vertical="center" wrapText="1"/>
    </xf>
    <xf numFmtId="0" fontId="0" fillId="0" borderId="0" xfId="0" applyAlignment="1" applyProtection="1">
      <alignment vertical="center" wrapText="1"/>
    </xf>
    <xf numFmtId="49" fontId="0" fillId="0" borderId="0" xfId="0" applyNumberFormat="1" applyAlignment="1" applyProtection="1">
      <alignment horizontal="center" vertical="center" wrapText="1"/>
    </xf>
    <xf numFmtId="164" fontId="0" fillId="0" borderId="0" xfId="0" applyNumberFormat="1" applyAlignment="1" applyProtection="1">
      <alignment horizontal="right" vertical="center" indent="1"/>
    </xf>
    <xf numFmtId="0" fontId="15" fillId="5" borderId="3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right" vertical="center" wrapText="1"/>
    </xf>
    <xf numFmtId="164" fontId="17" fillId="0" borderId="0" xfId="0" applyNumberFormat="1" applyFont="1" applyAlignment="1" applyProtection="1">
      <alignment horizontal="right" vertical="center" indent="1"/>
    </xf>
    <xf numFmtId="164" fontId="9" fillId="0" borderId="3" xfId="0" applyNumberFormat="1" applyFont="1" applyBorder="1" applyAlignment="1" applyProtection="1">
      <alignment horizontal="center" vertical="center"/>
    </xf>
    <xf numFmtId="4" fontId="0" fillId="0" borderId="0" xfId="0" applyNumberFormat="1" applyAlignment="1" applyProtection="1">
      <alignment horizontal="center" vertical="top" wrapText="1"/>
    </xf>
    <xf numFmtId="0" fontId="0" fillId="3" borderId="17" xfId="0" applyFill="1" applyBorder="1" applyAlignment="1" applyProtection="1">
      <alignment horizontal="center" vertical="center" wrapText="1"/>
    </xf>
    <xf numFmtId="0" fontId="0" fillId="3" borderId="16" xfId="0" applyFill="1" applyBorder="1" applyAlignment="1" applyProtection="1">
      <alignment horizontal="center" vertical="center" wrapText="1"/>
    </xf>
    <xf numFmtId="0" fontId="22" fillId="2" borderId="0" xfId="0" applyFont="1" applyFill="1" applyAlignment="1" applyProtection="1">
      <alignment horizontal="left" vertical="center" wrapText="1"/>
    </xf>
    <xf numFmtId="0" fontId="22" fillId="2" borderId="0" xfId="0" applyFont="1" applyFill="1" applyAlignment="1" applyProtection="1">
      <alignment horizontal="left" vertical="center"/>
    </xf>
    <xf numFmtId="0" fontId="11" fillId="0" borderId="0" xfId="0" applyFont="1" applyAlignment="1" applyProtection="1">
      <alignment horizontal="justify" vertical="center" wrapText="1"/>
    </xf>
    <xf numFmtId="0" fontId="0" fillId="0" borderId="0" xfId="0" applyAlignment="1" applyProtection="1">
      <alignment horizontal="justify" vertical="center" wrapText="1"/>
    </xf>
    <xf numFmtId="0" fontId="11" fillId="5" borderId="4" xfId="0" applyFont="1" applyFill="1" applyBorder="1" applyAlignment="1" applyProtection="1">
      <alignment horizontal="center" vertical="center" wrapText="1"/>
    </xf>
    <xf numFmtId="0" fontId="0" fillId="5" borderId="4" xfId="0" applyFill="1" applyBorder="1" applyAlignment="1" applyProtection="1">
      <alignment vertical="center" wrapText="1"/>
    </xf>
    <xf numFmtId="0" fontId="0" fillId="5" borderId="5" xfId="0" applyFill="1" applyBorder="1" applyAlignment="1" applyProtection="1">
      <alignment vertical="center" wrapText="1"/>
    </xf>
    <xf numFmtId="0" fontId="5" fillId="3" borderId="14" xfId="0" applyFont="1" applyFill="1" applyBorder="1" applyAlignment="1" applyProtection="1">
      <alignment horizontal="center" vertical="center" wrapText="1"/>
    </xf>
    <xf numFmtId="0" fontId="5" fillId="3" borderId="15" xfId="0" applyFont="1" applyFill="1" applyBorder="1" applyAlignment="1" applyProtection="1">
      <alignment horizontal="center" vertical="center" wrapText="1"/>
    </xf>
    <xf numFmtId="0" fontId="5" fillId="3" borderId="16" xfId="0" applyFont="1" applyFill="1" applyBorder="1" applyAlignment="1" applyProtection="1">
      <alignment horizontal="center" vertical="center" wrapText="1"/>
    </xf>
    <xf numFmtId="0" fontId="4" fillId="3" borderId="14" xfId="0" applyFont="1" applyFill="1" applyBorder="1" applyAlignment="1" applyProtection="1">
      <alignment horizontal="center" vertical="center" wrapText="1"/>
    </xf>
    <xf numFmtId="0" fontId="4" fillId="3" borderId="15" xfId="0" applyFont="1" applyFill="1" applyBorder="1" applyAlignment="1" applyProtection="1">
      <alignment horizontal="center" vertical="center" wrapText="1"/>
    </xf>
    <xf numFmtId="0" fontId="4" fillId="3" borderId="16" xfId="0" applyFont="1" applyFill="1" applyBorder="1" applyAlignment="1" applyProtection="1">
      <alignment horizontal="center" vertical="center" wrapText="1"/>
    </xf>
    <xf numFmtId="0" fontId="0" fillId="3" borderId="14" xfId="0" applyFill="1" applyBorder="1" applyAlignment="1" applyProtection="1">
      <alignment horizontal="center" vertical="center" wrapText="1"/>
    </xf>
    <xf numFmtId="0" fontId="0" fillId="3" borderId="15" xfId="0" applyFill="1" applyBorder="1" applyAlignment="1" applyProtection="1">
      <alignment horizontal="center" vertical="center" wrapText="1"/>
    </xf>
    <xf numFmtId="0" fontId="15" fillId="0" borderId="0" xfId="0" applyFont="1" applyAlignment="1" applyProtection="1">
      <alignment horizontal="left" vertical="center" wrapText="1"/>
    </xf>
    <xf numFmtId="164" fontId="9" fillId="0" borderId="4" xfId="0" applyNumberFormat="1" applyFont="1" applyBorder="1" applyAlignment="1" applyProtection="1">
      <alignment horizontal="center" vertical="center"/>
    </xf>
    <xf numFmtId="0" fontId="0" fillId="0" borderId="4" xfId="0" applyBorder="1" applyProtection="1"/>
    <xf numFmtId="0" fontId="0" fillId="0" borderId="5" xfId="0" applyBorder="1" applyProtection="1"/>
    <xf numFmtId="0" fontId="21" fillId="0" borderId="0" xfId="0" applyFont="1" applyAlignment="1" applyProtection="1">
      <alignment horizontal="left" vertical="center" wrapText="1"/>
    </xf>
    <xf numFmtId="0" fontId="6" fillId="6" borderId="14" xfId="0" applyFont="1" applyFill="1" applyBorder="1" applyAlignment="1" applyProtection="1">
      <alignment horizontal="center" vertical="center" wrapText="1"/>
    </xf>
    <xf numFmtId="0" fontId="6" fillId="6" borderId="15" xfId="0" applyFont="1" applyFill="1" applyBorder="1" applyAlignment="1" applyProtection="1">
      <alignment horizontal="center" vertical="center" wrapText="1"/>
    </xf>
    <xf numFmtId="0" fontId="6" fillId="6" borderId="16" xfId="0" applyFont="1" applyFill="1" applyBorder="1" applyAlignment="1" applyProtection="1">
      <alignment horizontal="center" vertical="center" wrapText="1"/>
    </xf>
    <xf numFmtId="0" fontId="11" fillId="3" borderId="14" xfId="0" applyFont="1" applyFill="1" applyBorder="1" applyAlignment="1" applyProtection="1">
      <alignment horizontal="center" vertical="center" wrapText="1"/>
    </xf>
    <xf numFmtId="0" fontId="11" fillId="3" borderId="15" xfId="0" applyFont="1" applyFill="1" applyBorder="1" applyAlignment="1" applyProtection="1">
      <alignment horizontal="center" vertical="center" wrapText="1"/>
    </xf>
    <xf numFmtId="0" fontId="11" fillId="3" borderId="16" xfId="0" applyFont="1" applyFill="1" applyBorder="1" applyAlignment="1" applyProtection="1">
      <alignment horizontal="center" vertical="center" wrapText="1"/>
    </xf>
  </cellXfs>
  <cellStyles count="2">
    <cellStyle name="Normální" xfId="0" builtinId="0"/>
    <cellStyle name="normální 3" xfId="1" xr:uid="{00000000-0005-0000-0000-000001000000}"/>
  </cellStyles>
  <dxfs count="12">
    <dxf>
      <fill>
        <patternFill patternType="solid">
          <fgColor rgb="FF80F29B"/>
          <bgColor rgb="FF80F29B"/>
        </patternFill>
      </fill>
    </dxf>
    <dxf>
      <fill>
        <patternFill patternType="solid">
          <fgColor rgb="FFFF9999"/>
          <bgColor rgb="FFFF9999"/>
        </patternFill>
      </fill>
    </dxf>
    <dxf>
      <fill>
        <patternFill patternType="solid">
          <fgColor rgb="FFFFFFB7"/>
          <bgColor rgb="FFFFFFB7"/>
        </patternFill>
      </fill>
    </dxf>
    <dxf>
      <font>
        <b val="0"/>
        <i val="0"/>
      </font>
    </dxf>
    <dxf>
      <fill>
        <patternFill patternType="solid">
          <fgColor rgb="FFD2FABE"/>
          <bgColor rgb="FFD2FABE"/>
        </patternFill>
      </fill>
    </dxf>
    <dxf>
      <fill>
        <patternFill patternType="solid">
          <fgColor rgb="FFFFFFB7"/>
          <bgColor rgb="FFFFFFB7"/>
        </patternFill>
      </fill>
    </dxf>
    <dxf>
      <font>
        <b val="0"/>
        <i val="0"/>
      </font>
    </dxf>
    <dxf>
      <fill>
        <patternFill patternType="solid">
          <fgColor rgb="FFD2FABE"/>
          <bgColor rgb="FFD2FABE"/>
        </patternFill>
      </fill>
    </dxf>
    <dxf>
      <font>
        <b val="0"/>
        <i val="0"/>
      </font>
      <fill>
        <patternFill patternType="solid">
          <fgColor rgb="FFCCFCC8"/>
          <bgColor rgb="FFCCFCC8"/>
        </patternFill>
      </fill>
    </dxf>
    <dxf>
      <numFmt numFmtId="30" formatCode="@"/>
      <fill>
        <patternFill patternType="solid">
          <fgColor rgb="FFFF9F9F"/>
          <bgColor rgb="FFFF9F9F"/>
        </patternFill>
      </fill>
    </dxf>
    <dxf>
      <numFmt numFmtId="30" formatCode="@"/>
      <fill>
        <patternFill patternType="solid">
          <fgColor rgb="FFFF9F9F"/>
          <bgColor rgb="FFFF9F9F"/>
        </patternFill>
      </fill>
    </dxf>
    <dxf>
      <numFmt numFmtId="3" formatCode="#,##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V152"/>
  <sheetViews>
    <sheetView tabSelected="1" zoomScale="91" zoomScaleNormal="91" workbookViewId="0">
      <selection activeCell="M36" sqref="M36"/>
    </sheetView>
  </sheetViews>
  <sheetFormatPr defaultRowHeight="15" x14ac:dyDescent="0.25"/>
  <cols>
    <col min="1" max="1" width="1.42578125" style="9" bestFit="1" customWidth="1"/>
    <col min="2" max="2" width="5.7109375" style="9" bestFit="1" customWidth="1"/>
    <col min="3" max="3" width="37.7109375" style="8" customWidth="1"/>
    <col min="4" max="4" width="11.42578125" style="79" customWidth="1"/>
    <col min="5" max="5" width="9" style="7" bestFit="1" customWidth="1"/>
    <col min="6" max="6" width="92.28515625" style="8" customWidth="1"/>
    <col min="7" max="7" width="38.42578125" style="8" customWidth="1"/>
    <col min="8" max="8" width="28" style="8" customWidth="1"/>
    <col min="9" max="9" width="23.140625" style="8" customWidth="1"/>
    <col min="10" max="10" width="16.28515625" style="8" customWidth="1"/>
    <col min="11" max="11" width="49.7109375" style="9" customWidth="1"/>
    <col min="12" max="12" width="27.28515625" style="9" customWidth="1"/>
    <col min="13" max="13" width="21.42578125" style="9" customWidth="1"/>
    <col min="14" max="14" width="28" style="8" customWidth="1"/>
    <col min="15" max="15" width="20.28515625" style="8" customWidth="1"/>
    <col min="16" max="16" width="20.28515625" style="8" hidden="1" customWidth="1"/>
    <col min="17" max="17" width="24" style="9" bestFit="1" customWidth="1"/>
    <col min="18" max="18" width="24.140625" style="9" customWidth="1"/>
    <col min="19" max="19" width="19.7109375" style="9" customWidth="1"/>
    <col min="20" max="20" width="17.85546875" style="9" customWidth="1"/>
    <col min="21" max="21" width="14.28515625" style="9" hidden="1" customWidth="1"/>
    <col min="22" max="22" width="35.85546875" style="10" customWidth="1"/>
    <col min="23" max="16384" width="9.140625" style="9"/>
  </cols>
  <sheetData>
    <row r="1" spans="2:22" ht="43.5" customHeight="1" x14ac:dyDescent="0.25">
      <c r="B1" s="82" t="s">
        <v>37</v>
      </c>
      <c r="C1" s="83"/>
      <c r="D1" s="83"/>
    </row>
    <row r="2" spans="2:22" ht="18" customHeight="1" x14ac:dyDescent="0.25">
      <c r="C2" s="9"/>
      <c r="D2" s="11"/>
      <c r="E2" s="12"/>
      <c r="F2" s="13"/>
      <c r="G2" s="13"/>
      <c r="H2" s="13"/>
      <c r="I2" s="9"/>
      <c r="J2" s="14"/>
      <c r="N2" s="15"/>
      <c r="O2" s="13"/>
      <c r="P2" s="13"/>
      <c r="Q2" s="13"/>
      <c r="R2" s="13"/>
      <c r="T2" s="16"/>
      <c r="U2" s="17"/>
      <c r="V2" s="18"/>
    </row>
    <row r="3" spans="2:22" ht="18" customHeight="1" x14ac:dyDescent="0.25">
      <c r="B3" s="19"/>
      <c r="C3" s="20" t="s">
        <v>0</v>
      </c>
      <c r="D3" s="21"/>
      <c r="E3" s="21"/>
      <c r="F3" s="21"/>
      <c r="G3" s="22"/>
      <c r="H3" s="22"/>
      <c r="I3" s="22"/>
      <c r="J3" s="22"/>
      <c r="K3" s="22"/>
      <c r="L3" s="22"/>
      <c r="M3" s="16"/>
      <c r="N3" s="23"/>
      <c r="O3" s="23"/>
      <c r="P3" s="23"/>
      <c r="Q3" s="23"/>
      <c r="R3" s="23"/>
      <c r="T3" s="16"/>
    </row>
    <row r="4" spans="2:22" ht="18" customHeight="1" thickBot="1" x14ac:dyDescent="0.3">
      <c r="B4" s="24"/>
      <c r="C4" s="25" t="s">
        <v>1</v>
      </c>
      <c r="D4" s="21"/>
      <c r="E4" s="21"/>
      <c r="F4" s="21"/>
      <c r="G4" s="21"/>
      <c r="H4" s="21"/>
      <c r="I4" s="16"/>
      <c r="J4" s="16"/>
      <c r="K4" s="16"/>
      <c r="L4" s="16"/>
      <c r="M4" s="16"/>
      <c r="N4" s="13"/>
      <c r="O4" s="13"/>
      <c r="P4" s="13"/>
      <c r="Q4" s="16"/>
      <c r="R4" s="16"/>
      <c r="T4" s="16"/>
    </row>
    <row r="5" spans="2:22" ht="34.5" customHeight="1" thickBot="1" x14ac:dyDescent="0.3">
      <c r="B5" s="26"/>
      <c r="C5" s="27"/>
      <c r="D5" s="28"/>
      <c r="E5" s="28"/>
      <c r="F5" s="13"/>
      <c r="G5" s="29" t="s">
        <v>2</v>
      </c>
      <c r="H5" s="30" t="s">
        <v>2</v>
      </c>
      <c r="I5" s="13"/>
      <c r="J5" s="13"/>
      <c r="N5" s="13"/>
      <c r="O5" s="31"/>
      <c r="P5" s="31"/>
      <c r="R5" s="29" t="s">
        <v>2</v>
      </c>
      <c r="V5" s="14"/>
    </row>
    <row r="6" spans="2:22" ht="76.5" customHeight="1" thickTop="1" thickBot="1" x14ac:dyDescent="0.3">
      <c r="B6" s="32" t="s">
        <v>3</v>
      </c>
      <c r="C6" s="33" t="s">
        <v>18</v>
      </c>
      <c r="D6" s="33" t="s">
        <v>4</v>
      </c>
      <c r="E6" s="33" t="s">
        <v>16</v>
      </c>
      <c r="F6" s="33" t="s">
        <v>17</v>
      </c>
      <c r="G6" s="34" t="s">
        <v>5</v>
      </c>
      <c r="H6" s="34" t="s">
        <v>15</v>
      </c>
      <c r="I6" s="33" t="s">
        <v>19</v>
      </c>
      <c r="J6" s="33" t="s">
        <v>20</v>
      </c>
      <c r="K6" s="33" t="s">
        <v>35</v>
      </c>
      <c r="L6" s="33" t="s">
        <v>21</v>
      </c>
      <c r="M6" s="35" t="s">
        <v>22</v>
      </c>
      <c r="N6" s="33" t="s">
        <v>23</v>
      </c>
      <c r="O6" s="33" t="s">
        <v>30</v>
      </c>
      <c r="P6" s="33" t="s">
        <v>26</v>
      </c>
      <c r="Q6" s="33" t="s">
        <v>6</v>
      </c>
      <c r="R6" s="36" t="s">
        <v>7</v>
      </c>
      <c r="S6" s="35" t="s">
        <v>8</v>
      </c>
      <c r="T6" s="35" t="s">
        <v>9</v>
      </c>
      <c r="U6" s="33" t="s">
        <v>24</v>
      </c>
      <c r="V6" s="37" t="s">
        <v>25</v>
      </c>
    </row>
    <row r="7" spans="2:22" ht="176.25" customHeight="1" thickTop="1" x14ac:dyDescent="0.25">
      <c r="B7" s="38">
        <v>1</v>
      </c>
      <c r="C7" s="39" t="s">
        <v>38</v>
      </c>
      <c r="D7" s="40">
        <v>1</v>
      </c>
      <c r="E7" s="41" t="s">
        <v>29</v>
      </c>
      <c r="F7" s="42" t="s">
        <v>44</v>
      </c>
      <c r="G7" s="1"/>
      <c r="H7" s="1"/>
      <c r="I7" s="92" t="s">
        <v>39</v>
      </c>
      <c r="J7" s="95" t="s">
        <v>32</v>
      </c>
      <c r="K7" s="89" t="s">
        <v>36</v>
      </c>
      <c r="L7" s="92" t="s">
        <v>45</v>
      </c>
      <c r="M7" s="102" t="s">
        <v>33</v>
      </c>
      <c r="N7" s="43" t="s">
        <v>41</v>
      </c>
      <c r="O7" s="105" t="s">
        <v>34</v>
      </c>
      <c r="P7" s="44">
        <f>D7*Q7</f>
        <v>85000</v>
      </c>
      <c r="Q7" s="45">
        <v>85000</v>
      </c>
      <c r="R7" s="4"/>
      <c r="S7" s="46">
        <f>D7*R7</f>
        <v>0</v>
      </c>
      <c r="T7" s="47" t="str">
        <f t="shared" ref="T7" si="0">IF(ISNUMBER(R7), IF(R7&gt;Q7,"NEVYHOVUJE","VYHOVUJE")," ")</f>
        <v xml:space="preserve"> </v>
      </c>
      <c r="U7" s="95"/>
      <c r="V7" s="41" t="s">
        <v>40</v>
      </c>
    </row>
    <row r="8" spans="2:22" ht="64.5" customHeight="1" x14ac:dyDescent="0.25">
      <c r="B8" s="48">
        <v>2</v>
      </c>
      <c r="C8" s="49" t="s">
        <v>31</v>
      </c>
      <c r="D8" s="50">
        <v>1</v>
      </c>
      <c r="E8" s="51" t="s">
        <v>29</v>
      </c>
      <c r="F8" s="52" t="s">
        <v>46</v>
      </c>
      <c r="G8" s="2"/>
      <c r="H8" s="53" t="s">
        <v>28</v>
      </c>
      <c r="I8" s="93"/>
      <c r="J8" s="96"/>
      <c r="K8" s="90"/>
      <c r="L8" s="93"/>
      <c r="M8" s="103"/>
      <c r="N8" s="54" t="s">
        <v>42</v>
      </c>
      <c r="O8" s="106"/>
      <c r="P8" s="55">
        <f>D8*Q8</f>
        <v>25000</v>
      </c>
      <c r="Q8" s="56">
        <v>25000</v>
      </c>
      <c r="R8" s="5"/>
      <c r="S8" s="57">
        <f>D8*R8</f>
        <v>0</v>
      </c>
      <c r="T8" s="58" t="str">
        <f t="shared" ref="T8:T9" si="1">IF(ISNUMBER(R8), IF(R8&gt;Q8,"NEVYHOVUJE","VYHOVUJE")," ")</f>
        <v xml:space="preserve"> </v>
      </c>
      <c r="U8" s="96"/>
      <c r="V8" s="80" t="s">
        <v>13</v>
      </c>
    </row>
    <row r="9" spans="2:22" ht="64.5" customHeight="1" thickBot="1" x14ac:dyDescent="0.3">
      <c r="B9" s="59">
        <v>3</v>
      </c>
      <c r="C9" s="60" t="s">
        <v>31</v>
      </c>
      <c r="D9" s="61">
        <v>2</v>
      </c>
      <c r="E9" s="62" t="s">
        <v>29</v>
      </c>
      <c r="F9" s="63" t="s">
        <v>46</v>
      </c>
      <c r="G9" s="3"/>
      <c r="H9" s="64" t="s">
        <v>28</v>
      </c>
      <c r="I9" s="94"/>
      <c r="J9" s="81"/>
      <c r="K9" s="91"/>
      <c r="L9" s="94"/>
      <c r="M9" s="104"/>
      <c r="N9" s="65" t="s">
        <v>43</v>
      </c>
      <c r="O9" s="107"/>
      <c r="P9" s="66">
        <f>D9*Q9</f>
        <v>50000</v>
      </c>
      <c r="Q9" s="67">
        <v>25000</v>
      </c>
      <c r="R9" s="6"/>
      <c r="S9" s="68">
        <f>D9*R9</f>
        <v>0</v>
      </c>
      <c r="T9" s="69" t="str">
        <f t="shared" si="1"/>
        <v xml:space="preserve"> </v>
      </c>
      <c r="U9" s="81"/>
      <c r="V9" s="81"/>
    </row>
    <row r="10" spans="2:22" ht="13.5" customHeight="1" thickTop="1" thickBot="1" x14ac:dyDescent="0.3">
      <c r="C10" s="9"/>
      <c r="D10" s="9"/>
      <c r="E10" s="9"/>
      <c r="F10" s="9"/>
      <c r="G10" s="9"/>
      <c r="H10" s="9"/>
      <c r="I10" s="9"/>
      <c r="J10" s="9"/>
      <c r="N10" s="9"/>
      <c r="O10" s="9"/>
      <c r="P10" s="9"/>
      <c r="S10" s="70"/>
    </row>
    <row r="11" spans="2:22" ht="60.75" customHeight="1" thickTop="1" thickBot="1" x14ac:dyDescent="0.3">
      <c r="B11" s="84" t="s">
        <v>10</v>
      </c>
      <c r="C11" s="85"/>
      <c r="D11" s="85"/>
      <c r="E11" s="85"/>
      <c r="F11" s="85"/>
      <c r="G11" s="85"/>
      <c r="H11" s="71"/>
      <c r="I11" s="72"/>
      <c r="J11" s="72"/>
      <c r="K11" s="72"/>
      <c r="L11" s="73"/>
      <c r="M11" s="14"/>
      <c r="N11" s="14"/>
      <c r="O11" s="74"/>
      <c r="P11" s="74"/>
      <c r="Q11" s="75" t="s">
        <v>11</v>
      </c>
      <c r="R11" s="86" t="s">
        <v>12</v>
      </c>
      <c r="S11" s="87"/>
      <c r="T11" s="88"/>
      <c r="U11" s="31"/>
      <c r="V11" s="76"/>
    </row>
    <row r="12" spans="2:22" ht="33" customHeight="1" thickTop="1" thickBot="1" x14ac:dyDescent="0.3">
      <c r="B12" s="101" t="s">
        <v>14</v>
      </c>
      <c r="C12" s="101"/>
      <c r="D12" s="101"/>
      <c r="E12" s="101"/>
      <c r="F12" s="101"/>
      <c r="G12" s="101"/>
      <c r="H12" s="101"/>
      <c r="I12" s="101"/>
      <c r="J12" s="101"/>
      <c r="L12" s="11"/>
      <c r="M12" s="11"/>
      <c r="N12" s="11"/>
      <c r="O12" s="77"/>
      <c r="P12" s="77"/>
      <c r="Q12" s="78">
        <f>SUM(P7:P9)</f>
        <v>160000</v>
      </c>
      <c r="R12" s="98">
        <f>SUM(S7:S9)</f>
        <v>0</v>
      </c>
      <c r="S12" s="99"/>
      <c r="T12" s="100"/>
    </row>
    <row r="13" spans="2:22" ht="14.25" customHeight="1" thickTop="1" x14ac:dyDescent="0.25"/>
    <row r="14" spans="2:22" ht="14.25" customHeight="1" x14ac:dyDescent="0.25"/>
    <row r="15" spans="2:22" ht="42" customHeight="1" x14ac:dyDescent="0.25">
      <c r="B15" s="97" t="s">
        <v>27</v>
      </c>
      <c r="C15" s="97"/>
      <c r="D15" s="97"/>
      <c r="E15" s="97"/>
      <c r="F15" s="97"/>
      <c r="G15" s="97"/>
    </row>
    <row r="16" spans="2:22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</sheetData>
  <sheetProtection algorithmName="SHA-512" hashValue="Xuz+gq7ocAe/ZRI/bhhSb9Xqbisnxp4qxNJOQG83Fu4pLamo2mBJVchlUCDqzZpIvcg9a2Pyw+UMmwhsgUnmDA==" saltValue="ciq4gs/RVjIL76TueyBppg==" spinCount="100000" sheet="1" objects="1" scenarios="1"/>
  <mergeCells count="14">
    <mergeCell ref="B15:G15"/>
    <mergeCell ref="R12:T12"/>
    <mergeCell ref="B12:J12"/>
    <mergeCell ref="M7:M9"/>
    <mergeCell ref="O7:O9"/>
    <mergeCell ref="V8:V9"/>
    <mergeCell ref="B1:D1"/>
    <mergeCell ref="B11:G11"/>
    <mergeCell ref="R11:T11"/>
    <mergeCell ref="K7:K9"/>
    <mergeCell ref="I7:I9"/>
    <mergeCell ref="J7:J9"/>
    <mergeCell ref="L7:L9"/>
    <mergeCell ref="U7:U9"/>
  </mergeCells>
  <conditionalFormatting sqref="B7:B9">
    <cfRule type="cellIs" dxfId="11" priority="11" operator="greaterThanOrEqual">
      <formula>1</formula>
    </cfRule>
    <cfRule type="containsBlanks" dxfId="10" priority="12">
      <formula>LEN(TRIM(B7))=0</formula>
    </cfRule>
  </conditionalFormatting>
  <conditionalFormatting sqref="D7:D9">
    <cfRule type="containsBlanks" dxfId="9" priority="5">
      <formula>LEN(TRIM(D7))=0</formula>
    </cfRule>
  </conditionalFormatting>
  <conditionalFormatting sqref="G7:H9">
    <cfRule type="notContainsBlanks" dxfId="8" priority="1">
      <formula>LEN(TRIM(G7))&gt;0</formula>
    </cfRule>
    <cfRule type="notContainsBlanks" dxfId="7" priority="2">
      <formula>LEN(TRIM(G7))&gt;0</formula>
    </cfRule>
    <cfRule type="notContainsBlanks" dxfId="6" priority="3">
      <formula>LEN(TRIM(G7))&gt;0</formula>
    </cfRule>
    <cfRule type="containsBlanks" dxfId="5" priority="4">
      <formula>LEN(TRIM(G7))=0</formula>
    </cfRule>
  </conditionalFormatting>
  <conditionalFormatting sqref="R7:R9">
    <cfRule type="notContainsBlanks" dxfId="4" priority="6">
      <formula>LEN(TRIM(R7))&gt;0</formula>
    </cfRule>
    <cfRule type="notContainsBlanks" dxfId="3" priority="7">
      <formula>LEN(TRIM(R7))&gt;0</formula>
    </cfRule>
    <cfRule type="containsBlanks" dxfId="2" priority="8">
      <formula>LEN(TRIM(R7))=0</formula>
    </cfRule>
  </conditionalFormatting>
  <conditionalFormatting sqref="T7:T9">
    <cfRule type="cellIs" dxfId="1" priority="9" operator="equal">
      <formula>"NEVYHOVUJE"</formula>
    </cfRule>
    <cfRule type="cellIs" dxfId="0" priority="10" operator="equal">
      <formula>"VYHOVUJE"</formula>
    </cfRule>
  </conditionalFormatting>
  <dataValidations count="3">
    <dataValidation type="list" allowBlank="1" showInputMessage="1" showErrorMessage="1" sqref="J7" xr:uid="{C94306C9-61CF-4E17-91AB-BD47E1DFF943}">
      <formula1>"ANO,NE"</formula1>
    </dataValidation>
    <dataValidation type="list" showInputMessage="1" showErrorMessage="1" sqref="E7:E9" xr:uid="{00000000-0002-0000-0000-000001000000}">
      <formula1>"ks,bal,sada,"</formula1>
    </dataValidation>
    <dataValidation type="list" allowBlank="1" showInputMessage="1" showErrorMessage="1" sqref="V7:V8" xr:uid="{9FB2C1E0-AE6F-4F90-BFE6-E5D92C2660AF}">
      <formula1>#REF!</formula1>
    </dataValidation>
  </dataValidations>
  <pageMargins left="0.18" right="0.18" top="0.78740157480314965" bottom="0.78740157480314965" header="0.31496062992125984" footer="0.31496062992125984"/>
  <pageSetup paperSize="9" scale="2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AVT</vt:lpstr>
      <vt:lpstr>AVT!Oblast_tisku</vt:lpstr>
    </vt:vector>
  </TitlesOfParts>
  <Company>Západočeská Univerzita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Zdeněk Řežábek</dc:creator>
  <cp:lastModifiedBy>Hana Pešková</cp:lastModifiedBy>
  <cp:revision>1</cp:revision>
  <cp:lastPrinted>2025-04-24T10:14:38Z</cp:lastPrinted>
  <dcterms:created xsi:type="dcterms:W3CDTF">2014-03-05T12:43:32Z</dcterms:created>
  <dcterms:modified xsi:type="dcterms:W3CDTF">2025-04-30T09:11:10Z</dcterms:modified>
</cp:coreProperties>
</file>