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24_OP JAK\1 výzva\"/>
    </mc:Choice>
  </mc:AlternateContent>
  <xr:revisionPtr revIDLastSave="0" documentId="13_ncr:1_{4E7EBEBF-10F4-4788-B1F9-15BEE2B2671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1" i="1" s="1"/>
  <c r="O7" i="1"/>
  <c r="P11" i="1" l="1"/>
  <c r="S7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<sst xmlns="http://schemas.openxmlformats.org/spreadsheetml/2006/main" count="40" uniqueCount="39">
  <si>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</si>
  <si>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</si>
  <si>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</si>
  <si>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</si>
  <si>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</si>
  <si>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</si>
  <si>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</si>
  <si>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</si>
  <si>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</si>
  <si>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</si>
  <si>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</si>
  <si>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</si>
  <si>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</si>
  <si>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42300000-9 - Průmyslové a laboratorní pece, spalovny a zapékací pece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</si>
  <si>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</si>
  <si>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</si>
  <si>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</si>
  <si>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</si>
  <si>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</si>
  <si>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</si>
  <si>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</si>
  <si>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</si>
  <si>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</si>
  <si>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</si>
  <si>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</si>
  <si>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</si>
  <si>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</si>
  <si>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</si>
  <si>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</si>
  <si>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</si>
  <si>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Příloha č. 2 Kupní smlouvy - technická specifikace
Laboratorní a měřící technika (III.) 024 - 2025 </t>
  </si>
  <si>
    <t>Soubor vysokoteplotních pecí pro výpal na vzduchu, ve vakuu a inertní atmosféře, pro sintrování keramických substrátů a funkčních vrstev</t>
  </si>
  <si>
    <t>sada</t>
  </si>
  <si>
    <t>Název projektu: Nové technologie pro čistou mobilitu
Číslo projektu: CZ.02.01.01/00/23_021/0008999
OP JAK</t>
  </si>
  <si>
    <t>182 dní</t>
  </si>
  <si>
    <t>Ing. Jiří Hlína, Ph.D.,
Tel.: 37763 4528</t>
  </si>
  <si>
    <t>Univerzitní 26, 
301 00 Plzeň,
Fakulta elektrotechnická - Katedra materiálů a technologií,
místnost EK 409</t>
  </si>
  <si>
    <r>
      <t xml:space="preserve">Soubor pecí bude sestávat z kombinace komorové pece pro oxidační atmosféru s větším pracovním objemem a z trubkové pece s možností vakua a ochranné atmosféry. 
Obě pece budou pracovat do teploty minimálně 1800 °C. 
Obě pece jsou řízené regulátorem se stejným uživatelským rozhraním. 
Včetně dopravy, instalace zařízení a zaškolení.
</t>
    </r>
    <r>
      <rPr>
        <b/>
        <sz val="11"/>
        <rFont val="Calibri"/>
        <family val="2"/>
        <charset val="238"/>
        <scheme val="minor"/>
      </rPr>
      <t>Parametry komorové pece</t>
    </r>
    <r>
      <rPr>
        <sz val="11"/>
        <rFont val="Calibri"/>
        <family val="2"/>
        <charset val="238"/>
        <scheme val="minor"/>
      </rPr>
      <t xml:space="preserve">
•              Pracovní prostor minimálně 300 x 300 x 250 mm (ŠxHxV)
•              Maximální vnější rozměry 1700 x 1000 x 1000 (VxŠxH)
•              Pracovní teplota minimálně 1800 °C
•              Samo stojná konstrukce pro umístění na podlahu
•              Maximální hmotnost 400 kg
•              Topná tělesa MoSi2, rovnoměrné vyhřívání min. ze 3 stran
•              Vertikálně otvíraná dvířka, elektrické, či pneumatické otvírání
•              Přívod inertní atmosféry s automatickým ventilem ovládaným z regulátoru a průtokoměrem
•              Funkce automatického aktivního chlazení vzduchem s průtokem alespoň 1200 l/m.
•              Řízení programovatelným regulátorem
o              Funkce záznamu s možností exportu, grafické zobrazení parametrů, ovládání tlačítky
o              Paměť pro alespoň 100 programů. 25 segmentů/program.
</t>
    </r>
    <r>
      <rPr>
        <b/>
        <sz val="11"/>
        <rFont val="Calibri"/>
        <family val="2"/>
        <charset val="238"/>
        <scheme val="minor"/>
      </rPr>
      <t>Parametry trubkové pece</t>
    </r>
    <r>
      <rPr>
        <sz val="11"/>
        <rFont val="Calibri"/>
        <family val="2"/>
        <charset val="238"/>
        <scheme val="minor"/>
      </rPr>
      <t xml:space="preserve">
•              Možnost provozu: vzduch, vakuum, ochranný plyn.  Nastavitelná koncentrace kyslíku pomocí zpětnovazebního senzoru.
•              Pracovní teplota minimálně 1800 °C
•              Pracovní teplota ve vakuu min. 1450 °C
•              Aktivní zóna vyhřívání alespoň 600 mm
•              Minimální délka s rovnoměrný rozložením teploty alespoň 300 mm
•              Topná tělesa MoSi2, rozdělené do tří topných zón s nezávislým nastavením teploty pro každou zónu
•              Celková hmotnost max. 340 kg
•              Pracovní keramická trubice RCA 799, vnitřní průměr min. 85 mm. Délka pracovní trubice min. 1200 mm
•              Aktivní vodní chlazení vakuových přírub
•              2x nezávislý vstup pro přívod ochranného plynu, nebo vzduchu se 100 mm průtokoměry a automatickými ventily spínanými regulátorem
•              Kyslíkový senzor se zpětnou vazbou do regulátoru
•              Termočlánek Typ B s keramickým pouzdrem pro kontrolu teploty uvnitř trubice s možností kaskádového řízení regulátorem
•              Řízení programovatelným regulátorem
o              Funkce záznamu s možností exportu, grafické zobrazení parametrů, ovládání tlačítky
o              Paměť pro alespoň 100 programů. 25 segmentů/program.
•              Součástí dodávky jsou i vypalovací pomůcky pro zakládání vzorků keramických destiček o rozměru 2x2“, umožňující výpal až do teplot 1100 °C.</t>
    </r>
  </si>
  <si>
    <r>
      <t xml:space="preserve">
</t>
    </r>
    <r>
      <rPr>
        <sz val="11"/>
        <rFont val="Calibri"/>
        <family val="2"/>
        <charset val="238"/>
        <scheme val="minor"/>
      </rPr>
      <t>Včetně dopravy do místa určení, instalace zařízení a zaškolení.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</si>
</sst>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vertical="top" wrapText="1"/>
    </xf>
    <xf numFmtId="0" fontId="8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left" vertical="center" wrapText="1" indent="1"/>
    </xf>
    <xf numFmtId="0" fontId="9" fillId="4" borderId="9" xfId="0" applyFont="1" applyFill="1" applyBorder="1" applyAlignment="1">
      <alignment horizontal="left" vertical="center" wrapText="1" indent="1"/>
    </xf>
    <xf numFmtId="0" fontId="14" fillId="5" borderId="7" xfId="0" applyFont="1" applyFill="1" applyBorder="1" applyAlignment="1" applyProtection="1">
      <alignment horizontal="center" vertical="center" wrapText="1"/>
      <protection locked="0"/>
    </xf>
    <xf numFmtId="0" fontId="14" fillId="5" borderId="9" xfId="0" applyFont="1" applyFill="1" applyBorder="1" applyAlignment="1" applyProtection="1">
      <alignment horizontal="center" vertical="center" wrapText="1"/>
      <protection locked="0"/>
    </xf>
    <xf numFmtId="0" fontId="5" fillId="4" borderId="7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20" fillId="4" borderId="7" xfId="0" applyFont="1" applyFill="1" applyBorder="1" applyAlignment="1">
      <alignment horizontal="center" vertical="center" wrapText="1"/>
    </xf>
    <xf numFmtId="0" fontId="20" fillId="4" borderId="9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4" fontId="14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J7" zoomScale="80" zoomScaleNormal="80" workbookViewId="0">
      <selection activeCell="Q7" sqref="Q7:Q8"/>
    </sheetView>
  </sheetViews>
  <sheetFormatPr defaultRowHeight="15" x14ac:dyDescent="0.25"/>
  <cols>
    <col min="1" max="1" width="1.42578125" customWidth="1"/>
    <col min="2" max="2" width="5.7109375" customWidth="1"/>
    <col min="3" max="3" width="43.42578125" style="1" customWidth="1"/>
    <col min="4" max="4" width="11.7109375" style="2" customWidth="1"/>
    <col min="5" max="5" width="11.140625" style="3" customWidth="1"/>
    <col min="6" max="6" width="176.285156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52.5703125" customWidth="1"/>
    <col min="11" max="11" width="77" customWidth="1"/>
    <col min="12" max="12" width="24.140625" customWidth="1"/>
    <col min="13" max="13" width="37.28515625" style="4" customWidth="1"/>
    <col min="14" max="14" width="26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7.140625" style="5" customWidth="1"/>
  </cols>
  <sheetData>
    <row r="1" spans="1:21" ht="39.75" customHeight="1" x14ac:dyDescent="0.25">
      <c r="B1" s="46" t="s">
        <v>30</v>
      </c>
      <c r="C1" s="47"/>
      <c r="D1" s="47"/>
      <c r="E1" s="1"/>
      <c r="G1" s="1"/>
      <c r="H1" s="1"/>
      <c r="I1" s="35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29</v>
      </c>
      <c r="K6" s="22" t="s">
        <v>19</v>
      </c>
      <c r="L6" s="36" t="s">
        <v>20</v>
      </c>
      <c r="M6" s="22" t="s">
        <v>21</v>
      </c>
      <c r="N6" s="22" t="s">
        <v>26</v>
      </c>
      <c r="O6" s="22" t="s">
        <v>22</v>
      </c>
      <c r="P6" s="22" t="s">
        <v>6</v>
      </c>
      <c r="Q6" s="24" t="s">
        <v>7</v>
      </c>
      <c r="R6" s="36" t="s">
        <v>8</v>
      </c>
      <c r="S6" s="36" t="s">
        <v>9</v>
      </c>
      <c r="T6" s="22" t="s">
        <v>23</v>
      </c>
      <c r="U6" s="22" t="s">
        <v>24</v>
      </c>
    </row>
    <row r="7" spans="1:21" ht="409.5" customHeight="1" thickTop="1" x14ac:dyDescent="0.25">
      <c r="A7" s="25"/>
      <c r="B7" s="48">
        <v>1</v>
      </c>
      <c r="C7" s="50" t="s">
        <v>31</v>
      </c>
      <c r="D7" s="52">
        <v>1</v>
      </c>
      <c r="E7" s="54" t="s">
        <v>32</v>
      </c>
      <c r="F7" s="56" t="s">
        <v>37</v>
      </c>
      <c r="G7" s="58"/>
      <c r="H7" s="60" t="s">
        <v>28</v>
      </c>
      <c r="I7" s="54" t="s">
        <v>27</v>
      </c>
      <c r="J7" s="62" t="s">
        <v>33</v>
      </c>
      <c r="K7" s="68" t="s">
        <v>38</v>
      </c>
      <c r="L7" s="66" t="s">
        <v>35</v>
      </c>
      <c r="M7" s="66" t="s">
        <v>36</v>
      </c>
      <c r="N7" s="64" t="s">
        <v>34</v>
      </c>
      <c r="O7" s="72">
        <f>P7*D7</f>
        <v>3938452</v>
      </c>
      <c r="P7" s="74">
        <v>3938452</v>
      </c>
      <c r="Q7" s="76"/>
      <c r="R7" s="78">
        <f>D7*Q7</f>
        <v>0</v>
      </c>
      <c r="S7" s="80" t="str">
        <f t="shared" ref="S7" si="0">IF(ISNUMBER(Q7), IF(Q7&gt;P7,"NEVYHOVUJE","VYHOVUJE")," ")</f>
        <v xml:space="preserve"> </v>
      </c>
      <c r="T7" s="54"/>
      <c r="U7" s="70" t="s">
        <v>13</v>
      </c>
    </row>
    <row r="8" spans="1:21" ht="198.75" customHeight="1" thickBot="1" x14ac:dyDescent="0.3">
      <c r="A8" s="25"/>
      <c r="B8" s="49"/>
      <c r="C8" s="51"/>
      <c r="D8" s="53"/>
      <c r="E8" s="55"/>
      <c r="F8" s="57"/>
      <c r="G8" s="59"/>
      <c r="H8" s="61"/>
      <c r="I8" s="55"/>
      <c r="J8" s="63"/>
      <c r="K8" s="69"/>
      <c r="L8" s="67"/>
      <c r="M8" s="67"/>
      <c r="N8" s="65"/>
      <c r="O8" s="73"/>
      <c r="P8" s="75"/>
      <c r="Q8" s="77"/>
      <c r="R8" s="79"/>
      <c r="S8" s="81"/>
      <c r="T8" s="55"/>
      <c r="U8" s="71"/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37" t="s">
        <v>10</v>
      </c>
      <c r="C10" s="38"/>
      <c r="D10" s="38"/>
      <c r="E10" s="38"/>
      <c r="F10" s="38"/>
      <c r="G10" s="38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39" t="s">
        <v>12</v>
      </c>
      <c r="R10" s="40"/>
      <c r="S10" s="41"/>
      <c r="T10" s="20"/>
      <c r="U10" s="29"/>
    </row>
    <row r="11" spans="1:21" ht="33" customHeight="1" thickTop="1" thickBot="1" x14ac:dyDescent="0.3">
      <c r="B11" s="42" t="s">
        <v>25</v>
      </c>
      <c r="C11" s="42"/>
      <c r="D11" s="42"/>
      <c r="E11" s="42"/>
      <c r="F11" s="42"/>
      <c r="G11" s="42"/>
      <c r="H11" s="30"/>
      <c r="K11" s="7"/>
      <c r="L11" s="7"/>
      <c r="M11" s="7"/>
      <c r="N11" s="31"/>
      <c r="O11" s="31"/>
      <c r="P11" s="32">
        <f>SUM(O7:O7)</f>
        <v>3938452</v>
      </c>
      <c r="Q11" s="43">
        <f>SUM(R7:R7)</f>
        <v>0</v>
      </c>
      <c r="R11" s="44"/>
      <c r="S11" s="45"/>
    </row>
    <row r="12" spans="1:21" ht="14.25" customHeight="1" thickTop="1" x14ac:dyDescent="0.25"/>
    <row r="13" spans="1:21" ht="14.25" customHeight="1" x14ac:dyDescent="0.25"/>
    <row r="14" spans="1:21" ht="14.25" customHeight="1" x14ac:dyDescent="0.25">
      <c r="P14" s="25"/>
    </row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elKLoKjvxN0Lu3a9ByEQdR6R2yiKB4Xy+/uFAsqbC7Yh02ZejhO/HczjCL525DSGccTKSd6FisKzJLxTQBqY6g==" saltValue="jJvgx0ZRwpMFWoje+gd9JA==" spinCount="100000" sheet="1" objects="1" scenarios="1"/>
  <mergeCells count="25">
    <mergeCell ref="L7:L8"/>
    <mergeCell ref="K7:K8"/>
    <mergeCell ref="T7:T8"/>
    <mergeCell ref="U7:U8"/>
    <mergeCell ref="O7:O8"/>
    <mergeCell ref="P7:P8"/>
    <mergeCell ref="Q7:Q8"/>
    <mergeCell ref="R7:R8"/>
    <mergeCell ref="S7:S8"/>
    <mergeCell ref="B10:G10"/>
    <mergeCell ref="Q10:S10"/>
    <mergeCell ref="B11:G11"/>
    <mergeCell ref="Q11:S11"/>
    <mergeCell ref="B1:D1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N7:N8"/>
    <mergeCell ref="M7:M8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3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2025-04-10T09:02:13Z</cp:lastPrinted>
  <dcterms:created xsi:type="dcterms:W3CDTF">2014-03-05T12:43:32Z</dcterms:created>
  <dcterms:modified xsi:type="dcterms:W3CDTF">2025-04-10T10:28:18Z</dcterms:modified>
</cp:coreProperties>
</file>