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5\1 výzva\"/>
    </mc:Choice>
  </mc:AlternateContent>
  <xr:revisionPtr revIDLastSave="0" documentId="13_ncr:1_{0231147A-5DD5-45AA-930C-F46DD2D2A7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 l="1"/>
  <c r="R10" i="1" s="1"/>
  <c r="P7" i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<sst xmlns="http://schemas.openxmlformats.org/spreadsheetml/2006/main" count="40" uniqueCount="39">
  <si>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</si>
  <si>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</si>
  <si>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</si>
  <si>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</si>
  <si>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</si>
  <si>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</si>
  <si>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</si>
  <si>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</si>
  <si>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</si>
  <si>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</si>
  <si>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</si>
  <si>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</si>
  <si>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</si>
  <si>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</si>
  <si>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</si>
  <si>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</si>
  <si>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</si>
  <si>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</si>
  <si>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</si>
  <si>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</si>
  <si>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</si>
  <si>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</si>
  <si>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</si>
  <si>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</si>
  <si>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</si>
  <si>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</si>
  <si>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</si>
  <si>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</si>
  <si>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</si>
  <si>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</si>
  <si>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</si>
  <si>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</si>
  <si>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Samostatná faktura</t>
  </si>
  <si>
    <t>Ing. Marek Klimko, Ph.D.,
Tel.: 37763 8194, 
e-mail: klimko@fst.zcu.cz</t>
  </si>
  <si>
    <t>Univerzitní 22, 
301 00 Plzeň,
Fakulta strojní - Katedra energetických strojů a zařízení,
místnost UK 724</t>
  </si>
  <si>
    <t>Notebook 16,2"</t>
  </si>
  <si>
    <t>Procesor s minimálně 16 CPU jader a 16 NPU jader, výkon procesoru v Passmark CPU více než 43 000 bodů pro multithread rating a více než 4 400 bodů pro single thread rating (platné ke dni 24.3.2025).
Operační paměť minimálně 64 GB.
Grafická karta s minimálně 40 GPU jader.
Display s úhlopříčkou 16,2", rozlišení minimálně 3400 × 2200 a s antireflexní nano texturou.
SSD disk o kapacitě minimálně 2 TB.
Podsvícená klávesnice s českým popisem a čtečkou otisků prstů.
Celokovová konstrukce černé barvy.
Maximální hmotnost 2,3 kg.
Operační systém Mac OS z důvodu kompatibility se stávajícím SW.
Konektorová výbava: minimálně 3x Thunderbolt 5, alespoň jeden HDMI port a jeden slot na SDXC kartu.
Obsahuje integrovaný bezdrátový adapter WiFi 6E a Bluetooth 5.3.
Interní mikrofon a kamera s min. 12 Mpx.</t>
  </si>
  <si>
    <t xml:space="preserve">Příloha č. 2 Kupní smlouvy - technická specifikace
Výpočetní technika (III.) 045 - 2025 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</si>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</sst>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Normal="100" workbookViewId="0">
      <selection activeCell="G7" sqref="G7: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73" customWidth="1"/>
    <col min="5" max="5" width="10.5703125" style="22" customWidth="1"/>
    <col min="6" max="6" width="130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7.28515625" style="1" hidden="1" customWidth="1"/>
    <col min="12" max="12" width="33.5703125" style="1" customWidth="1"/>
    <col min="13" max="13" width="29" style="1" customWidth="1"/>
    <col min="14" max="14" width="42.85546875" style="6" customWidth="1"/>
    <col min="15" max="15" width="27.28515625" style="6" customWidth="1"/>
    <col min="16" max="16" width="19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38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00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36</v>
      </c>
      <c r="G7" s="75"/>
      <c r="H7" s="76"/>
      <c r="I7" s="38" t="s">
        <v>32</v>
      </c>
      <c r="J7" s="42" t="s">
        <v>30</v>
      </c>
      <c r="K7" s="43"/>
      <c r="L7" s="44"/>
      <c r="M7" s="45" t="s">
        <v>33</v>
      </c>
      <c r="N7" s="45" t="s">
        <v>34</v>
      </c>
      <c r="O7" s="46" t="s">
        <v>31</v>
      </c>
      <c r="P7" s="47">
        <f>D7*Q7</f>
        <v>120000</v>
      </c>
      <c r="Q7" s="48">
        <v>120000</v>
      </c>
      <c r="R7" s="77"/>
      <c r="S7" s="49">
        <f>D7*R7</f>
        <v>0</v>
      </c>
      <c r="T7" s="50" t="str">
        <f>IF(ISNUMBER(R7), IF(R7&gt;Q7,"NEVYHOVUJE","VYHOVUJE")," ")</f>
        <v xml:space="preserve"> </v>
      </c>
      <c r="U7" s="51"/>
      <c r="V7" s="52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3" t="s">
        <v>25</v>
      </c>
      <c r="C9" s="53"/>
      <c r="D9" s="53"/>
      <c r="E9" s="53"/>
      <c r="F9" s="53"/>
      <c r="G9" s="53"/>
      <c r="H9" s="54"/>
      <c r="I9" s="54"/>
      <c r="J9" s="55"/>
      <c r="K9" s="55"/>
      <c r="L9" s="27"/>
      <c r="M9" s="27"/>
      <c r="N9" s="27"/>
      <c r="O9" s="56"/>
      <c r="P9" s="56"/>
      <c r="Q9" s="57" t="s">
        <v>9</v>
      </c>
      <c r="R9" s="58" t="s">
        <v>10</v>
      </c>
      <c r="S9" s="59"/>
      <c r="T9" s="60"/>
      <c r="U9" s="61"/>
      <c r="V9" s="62"/>
    </row>
    <row r="10" spans="1:22" ht="50.4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64"/>
      <c r="L10" s="7"/>
      <c r="M10" s="7"/>
      <c r="N10" s="7"/>
      <c r="O10" s="65"/>
      <c r="P10" s="65"/>
      <c r="Q10" s="66">
        <f>SUM(P7:P7)</f>
        <v>120000</v>
      </c>
      <c r="R10" s="67">
        <f>SUM(S7:S7)</f>
        <v>0</v>
      </c>
      <c r="S10" s="68"/>
      <c r="T10" s="69"/>
    </row>
    <row r="11" spans="1:22" ht="15.75" thickTop="1" x14ac:dyDescent="0.25">
      <c r="B11" s="70" t="s">
        <v>28</v>
      </c>
      <c r="C11" s="70"/>
      <c r="D11" s="70"/>
      <c r="E11" s="70"/>
      <c r="F11" s="70"/>
      <c r="G11" s="70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1"/>
      <c r="C12" s="71"/>
      <c r="D12" s="71"/>
      <c r="E12" s="71"/>
      <c r="F12" s="71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1"/>
      <c r="C13" s="71"/>
      <c r="D13" s="71"/>
      <c r="E13" s="71"/>
      <c r="F13" s="71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1"/>
      <c r="C14" s="71"/>
      <c r="D14" s="71"/>
      <c r="E14" s="71"/>
      <c r="F14" s="71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5"/>
      <c r="D15" s="72"/>
      <c r="E15" s="55"/>
      <c r="F15" s="5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4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5"/>
      <c r="D17" s="72"/>
      <c r="E17" s="55"/>
      <c r="F17" s="5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5"/>
      <c r="D18" s="72"/>
      <c r="E18" s="55"/>
      <c r="F18" s="5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5"/>
      <c r="D19" s="72"/>
      <c r="E19" s="55"/>
      <c r="F19" s="5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5"/>
      <c r="D20" s="72"/>
      <c r="E20" s="55"/>
      <c r="F20" s="5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5"/>
      <c r="D21" s="72"/>
      <c r="E21" s="55"/>
      <c r="F21" s="5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5"/>
      <c r="D22" s="72"/>
      <c r="E22" s="55"/>
      <c r="F22" s="5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5"/>
      <c r="D23" s="72"/>
      <c r="E23" s="55"/>
      <c r="F23" s="5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5"/>
      <c r="D24" s="72"/>
      <c r="E24" s="55"/>
      <c r="F24" s="5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5"/>
      <c r="D25" s="72"/>
      <c r="E25" s="55"/>
      <c r="F25" s="5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5"/>
      <c r="D26" s="72"/>
      <c r="E26" s="55"/>
      <c r="F26" s="5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5"/>
      <c r="D27" s="72"/>
      <c r="E27" s="55"/>
      <c r="F27" s="5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5"/>
      <c r="D28" s="72"/>
      <c r="E28" s="55"/>
      <c r="F28" s="5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5"/>
      <c r="D29" s="72"/>
      <c r="E29" s="55"/>
      <c r="F29" s="5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5"/>
      <c r="D30" s="72"/>
      <c r="E30" s="55"/>
      <c r="F30" s="5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5"/>
      <c r="D31" s="72"/>
      <c r="E31" s="55"/>
      <c r="F31" s="5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5"/>
      <c r="D32" s="72"/>
      <c r="E32" s="55"/>
      <c r="F32" s="5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5"/>
      <c r="D33" s="72"/>
      <c r="E33" s="55"/>
      <c r="F33" s="5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5"/>
      <c r="D34" s="72"/>
      <c r="E34" s="55"/>
      <c r="F34" s="5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5"/>
      <c r="D35" s="72"/>
      <c r="E35" s="55"/>
      <c r="F35" s="5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5"/>
      <c r="D36" s="72"/>
      <c r="E36" s="55"/>
      <c r="F36" s="5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5"/>
      <c r="D37" s="72"/>
      <c r="E37" s="55"/>
      <c r="F37" s="5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5"/>
      <c r="D38" s="72"/>
      <c r="E38" s="55"/>
      <c r="F38" s="5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5"/>
      <c r="D39" s="72"/>
      <c r="E39" s="55"/>
      <c r="F39" s="5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5"/>
      <c r="D40" s="72"/>
      <c r="E40" s="55"/>
      <c r="F40" s="5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5"/>
      <c r="D41" s="72"/>
      <c r="E41" s="55"/>
      <c r="F41" s="5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5"/>
      <c r="D42" s="72"/>
      <c r="E42" s="55"/>
      <c r="F42" s="5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5"/>
      <c r="D43" s="72"/>
      <c r="E43" s="55"/>
      <c r="F43" s="5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5"/>
      <c r="D44" s="72"/>
      <c r="E44" s="55"/>
      <c r="F44" s="5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5"/>
      <c r="D45" s="72"/>
      <c r="E45" s="55"/>
      <c r="F45" s="5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5"/>
      <c r="D46" s="72"/>
      <c r="E46" s="55"/>
      <c r="F46" s="5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5"/>
      <c r="D47" s="72"/>
      <c r="E47" s="55"/>
      <c r="F47" s="5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5"/>
      <c r="D48" s="72"/>
      <c r="E48" s="55"/>
      <c r="F48" s="5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5"/>
      <c r="D49" s="72"/>
      <c r="E49" s="55"/>
      <c r="F49" s="5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5"/>
      <c r="D50" s="72"/>
      <c r="E50" s="55"/>
      <c r="F50" s="5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5"/>
      <c r="D51" s="72"/>
      <c r="E51" s="55"/>
      <c r="F51" s="5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5"/>
      <c r="D52" s="72"/>
      <c r="E52" s="55"/>
      <c r="F52" s="5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5"/>
      <c r="D53" s="72"/>
      <c r="E53" s="55"/>
      <c r="F53" s="5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5"/>
      <c r="D54" s="72"/>
      <c r="E54" s="55"/>
      <c r="F54" s="5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5"/>
      <c r="D55" s="72"/>
      <c r="E55" s="55"/>
      <c r="F55" s="5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5"/>
      <c r="D56" s="72"/>
      <c r="E56" s="55"/>
      <c r="F56" s="5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5"/>
      <c r="D57" s="72"/>
      <c r="E57" s="55"/>
      <c r="F57" s="5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5"/>
      <c r="D58" s="72"/>
      <c r="E58" s="55"/>
      <c r="F58" s="5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5"/>
      <c r="D59" s="72"/>
      <c r="E59" s="55"/>
      <c r="F59" s="5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5"/>
      <c r="D60" s="72"/>
      <c r="E60" s="55"/>
      <c r="F60" s="5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5"/>
      <c r="D61" s="72"/>
      <c r="E61" s="55"/>
      <c r="F61" s="5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5"/>
      <c r="D62" s="72"/>
      <c r="E62" s="55"/>
      <c r="F62" s="5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5"/>
      <c r="D63" s="72"/>
      <c r="E63" s="55"/>
      <c r="F63" s="5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5"/>
      <c r="D64" s="72"/>
      <c r="E64" s="55"/>
      <c r="F64" s="5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5"/>
      <c r="D65" s="72"/>
      <c r="E65" s="55"/>
      <c r="F65" s="5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5"/>
      <c r="D66" s="72"/>
      <c r="E66" s="55"/>
      <c r="F66" s="5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5"/>
      <c r="D67" s="72"/>
      <c r="E67" s="55"/>
      <c r="F67" s="5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5"/>
      <c r="D68" s="72"/>
      <c r="E68" s="55"/>
      <c r="F68" s="5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5"/>
      <c r="D69" s="72"/>
      <c r="E69" s="55"/>
      <c r="F69" s="5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5"/>
      <c r="D70" s="72"/>
      <c r="E70" s="55"/>
      <c r="F70" s="5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5"/>
      <c r="D71" s="72"/>
      <c r="E71" s="55"/>
      <c r="F71" s="5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5"/>
      <c r="D72" s="72"/>
      <c r="E72" s="55"/>
      <c r="F72" s="5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5"/>
      <c r="D73" s="72"/>
      <c r="E73" s="55"/>
      <c r="F73" s="5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5"/>
      <c r="D74" s="72"/>
      <c r="E74" s="55"/>
      <c r="F74" s="5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5"/>
      <c r="D75" s="72"/>
      <c r="E75" s="55"/>
      <c r="F75" s="5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5"/>
      <c r="D76" s="72"/>
      <c r="E76" s="55"/>
      <c r="F76" s="5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5"/>
      <c r="D77" s="72"/>
      <c r="E77" s="55"/>
      <c r="F77" s="5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5"/>
      <c r="D78" s="72"/>
      <c r="E78" s="55"/>
      <c r="F78" s="5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5"/>
      <c r="D79" s="72"/>
      <c r="E79" s="55"/>
      <c r="F79" s="5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5"/>
      <c r="D80" s="72"/>
      <c r="E80" s="55"/>
      <c r="F80" s="5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5"/>
      <c r="D81" s="72"/>
      <c r="E81" s="55"/>
      <c r="F81" s="5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5"/>
      <c r="D82" s="72"/>
      <c r="E82" s="55"/>
      <c r="F82" s="5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5"/>
      <c r="D83" s="72"/>
      <c r="E83" s="55"/>
      <c r="F83" s="5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5"/>
      <c r="D84" s="72"/>
      <c r="E84" s="55"/>
      <c r="F84" s="5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5"/>
      <c r="D85" s="72"/>
      <c r="E85" s="55"/>
      <c r="F85" s="5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5"/>
      <c r="D86" s="72"/>
      <c r="E86" s="55"/>
      <c r="F86" s="5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5"/>
      <c r="D87" s="72"/>
      <c r="E87" s="55"/>
      <c r="F87" s="5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5"/>
      <c r="D88" s="72"/>
      <c r="E88" s="55"/>
      <c r="F88" s="5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5"/>
      <c r="D89" s="72"/>
      <c r="E89" s="55"/>
      <c r="F89" s="5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5"/>
      <c r="D90" s="72"/>
      <c r="E90" s="55"/>
      <c r="F90" s="5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5"/>
      <c r="D91" s="72"/>
      <c r="E91" s="55"/>
      <c r="F91" s="5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5"/>
      <c r="D92" s="72"/>
      <c r="E92" s="55"/>
      <c r="F92" s="5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5"/>
      <c r="D93" s="72"/>
      <c r="E93" s="55"/>
      <c r="F93" s="5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5"/>
      <c r="D94" s="72"/>
      <c r="E94" s="55"/>
      <c r="F94" s="5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5"/>
      <c r="D95" s="72"/>
      <c r="E95" s="55"/>
      <c r="F95" s="5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5"/>
      <c r="D96" s="72"/>
      <c r="E96" s="55"/>
      <c r="F96" s="55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/x9xgGgVk9BimyTiPqBEXHL/5PezlMMwo1TD43yRzq6mlquers5MkQaAl+IVYvaABIUT4VUy45qghyEjZnLk3A==" saltValue="4QE5Ri6GLn+JGiPjN4gY0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">
    <cfRule type="cellIs" dxfId="11" priority="100" operator="greaterThanOrEqual">
      <formula>1</formula>
    </cfRule>
    <cfRule type="containsBlanks" dxfId="10" priority="103">
      <formula>LEN(TRIM(B7))=0</formula>
    </cfRule>
  </conditionalFormatting>
  <conditionalFormatting sqref="D7">
    <cfRule type="containsBlanks" dxfId="9" priority="7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77">
      <formula>LEN(TRIM(R7))&gt;0</formula>
    </cfRule>
    <cfRule type="notContainsBlanks" dxfId="3" priority="78">
      <formula>LEN(TRIM(R7))&gt;0</formula>
    </cfRule>
    <cfRule type="containsBlanks" dxfId="2" priority="80">
      <formula>LEN(TRIM(R7))=0</formula>
    </cfRule>
  </conditionalFormatting>
  <conditionalFormatting sqref="T7">
    <cfRule type="cellIs" dxfId="1" priority="86" operator="equal">
      <formula>"NEVYHOVUJE"</formula>
    </cfRule>
    <cfRule type="cellIs" dxfId="0" priority="87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2025-04-04T06:13:50Z</cp:lastPrinted>
  <dcterms:created xsi:type="dcterms:W3CDTF">2014-03-05T12:43:32Z</dcterms:created>
  <dcterms:modified xsi:type="dcterms:W3CDTF">2025-04-07T12:40:44Z</dcterms:modified>
</cp:coreProperties>
</file>