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5-2025_ERDF\"/>
    </mc:Choice>
  </mc:AlternateContent>
  <xr:revisionPtr revIDLastSave="0" documentId="13_ncr:1_{D344652F-D831-44DC-AFA5-BBDA54DE340B}" xr6:coauthVersionLast="47" xr6:coauthVersionMax="47" xr10:uidLastSave="{00000000-0000-0000-0000-000000000000}"/>
  <bookViews>
    <workbookView xWindow="390" yWindow="390" windowWidth="21600" windowHeight="11385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Q7" i="1"/>
  <c r="S10" i="1" l="1"/>
  <c r="R10" i="1"/>
  <c r="U7" i="1"/>
</calcChain>
</file>

<file path=xl/sharedStrings.xml><?xml version="1.0" encoding="utf-8"?>
<sst xmlns="http://schemas.openxmlformats.org/spreadsheetml/2006/main" count="49" uniqueCount="46">
  <si>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</si>
  <si>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</si>
  <si>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</si>
  <si>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</si>
  <si>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</si>
  <si>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</si>
  <si>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</si>
  <si>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</si>
  <si>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</si>
  <si>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</si>
  <si>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</si>
  <si>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</si>
  <si>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</si>
  <si>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</si>
  <si>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</si>
  <si>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</si>
  <si>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</si>
  <si>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</si>
  <si>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</si>
  <si>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</si>
  <si>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</si>
  <si>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</si>
  <si>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</si>
  <si>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</si>
  <si>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</si>
  <si>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</si>
  <si>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</si>
  <si>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</si>
  <si>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 xml:space="preserve">39110000-6 - Sedadla, židle a související výrobky a jejich díly </t>
  </si>
  <si>
    <t>NE</t>
  </si>
  <si>
    <t>V případě, že se dodavatel při předání zboží na některá uvedená tel. čísla nedovolá, bude v takovém případě volat tel. 377 631 320.</t>
  </si>
  <si>
    <t>Samostatná faktura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</si>
  <si>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</si>
  <si>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</si>
  <si>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</si>
  <si>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</si>
  <si>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Dodání ve smontovaném stavu do určených místností.</t>
  </si>
  <si>
    <t>Příloha č. 2 Kupní smlouvy - technická specifikace
Nábytek pro ZČU (II.) 015 - 2025</t>
  </si>
  <si>
    <t>21 dní</t>
  </si>
  <si>
    <t>Konferenční židle</t>
  </si>
  <si>
    <t>ANO</t>
  </si>
  <si>
    <t>Název projektu: ERDF KVALITA ZČU 
Číslo projektu: CZ.02.02.01/00/23_023/0008982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</si>
  <si>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</si>
  <si>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Ing. Jana Varnušková, Ph.D.,
Tel.: 603 248 452,
37763 2434</t>
  </si>
  <si>
    <t>Technická 8, 
301 00 Plzeň,
Fakulta aplikovaných věd - Katedra informatiky a výpočetní techniky,
místnost UC 338</t>
  </si>
  <si>
    <t>Polstrovaná konferenční židle stohovatelná, snadno manipulovatelná. 
Čalouněný sedák i zádová opěrka s možností výběru druhu látky a barevného provedení. 
Kovová ocelová kostra s doporučeným zatížením do 130 kg. 
Výška sedáku židlí pro osoby vysoké 160 - 190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</si>
</sst>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3"/>
  <sheetViews>
    <sheetView tabSelected="1" topLeftCell="G1" zoomScaleNormal="100" workbookViewId="0">
      <selection activeCell="G7" sqref="G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10" style="2" customWidth="1"/>
    <col min="5" max="5" width="10" style="3" customWidth="1"/>
    <col min="6" max="6" width="8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0.85546875" style="4" customWidth="1"/>
    <col min="11" max="11" width="16.7109375" style="1" customWidth="1"/>
    <col min="12" max="12" width="51" customWidth="1"/>
    <col min="13" max="13" width="34.5703125" customWidth="1"/>
    <col min="14" max="14" width="28" customWidth="1"/>
    <col min="15" max="15" width="33.28515625" style="4" customWidth="1"/>
    <col min="16" max="16" width="28.5703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4.42578125" style="5" customWidth="1"/>
  </cols>
  <sheetData>
    <row r="1" spans="1:23" ht="39" customHeight="1" x14ac:dyDescent="0.25">
      <c r="B1" s="55" t="s">
        <v>37</v>
      </c>
      <c r="C1" s="55"/>
      <c r="D1" s="55"/>
      <c r="E1" s="55"/>
      <c r="G1" s="34"/>
      <c r="H1" s="1"/>
      <c r="I1" s="1"/>
      <c r="J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G2" s="35"/>
      <c r="H2" s="36"/>
      <c r="I2" s="36"/>
      <c r="J2" s="36"/>
      <c r="K2" s="36"/>
      <c r="L2" s="36"/>
      <c r="M2" s="36"/>
      <c r="N2" s="36"/>
      <c r="O2" s="36"/>
      <c r="P2" s="36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49"/>
      <c r="E3" s="49"/>
      <c r="F3" s="49"/>
      <c r="G3" s="36"/>
      <c r="H3" s="36"/>
      <c r="I3" s="36"/>
      <c r="J3" s="36"/>
      <c r="K3" s="36"/>
      <c r="L3" s="36"/>
      <c r="M3" s="36"/>
      <c r="N3" s="36"/>
      <c r="O3" s="36"/>
      <c r="P3" s="36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10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42</v>
      </c>
      <c r="M6" s="19" t="s">
        <v>13</v>
      </c>
      <c r="N6" s="21" t="s">
        <v>14</v>
      </c>
      <c r="O6" s="19" t="s">
        <v>15</v>
      </c>
      <c r="P6" s="19" t="s">
        <v>35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170.25" customHeight="1" thickTop="1" thickBot="1" x14ac:dyDescent="0.3">
      <c r="A7" s="23"/>
      <c r="B7" s="38">
        <v>1</v>
      </c>
      <c r="C7" s="39" t="s">
        <v>39</v>
      </c>
      <c r="D7" s="40">
        <v>25</v>
      </c>
      <c r="E7" s="41" t="s">
        <v>23</v>
      </c>
      <c r="F7" s="42" t="s">
        <v>45</v>
      </c>
      <c r="G7" s="56"/>
      <c r="H7" s="39" t="s">
        <v>29</v>
      </c>
      <c r="I7" s="39" t="s">
        <v>29</v>
      </c>
      <c r="J7" s="39" t="s">
        <v>31</v>
      </c>
      <c r="K7" s="43" t="s">
        <v>40</v>
      </c>
      <c r="L7" s="39" t="s">
        <v>41</v>
      </c>
      <c r="M7" s="44" t="s">
        <v>36</v>
      </c>
      <c r="N7" s="39" t="s">
        <v>43</v>
      </c>
      <c r="O7" s="39" t="s">
        <v>44</v>
      </c>
      <c r="P7" s="44" t="s">
        <v>38</v>
      </c>
      <c r="Q7" s="45">
        <f>D7*R7</f>
        <v>31475</v>
      </c>
      <c r="R7" s="46">
        <v>1259</v>
      </c>
      <c r="S7" s="57"/>
      <c r="T7" s="47">
        <f>D7*S7</f>
        <v>0</v>
      </c>
      <c r="U7" s="48" t="str">
        <f>IF(ISNUMBER(S7), IF(S7&gt;R7,"NEVYHOVUJE","VYHOVUJE")," ")</f>
        <v xml:space="preserve"> </v>
      </c>
      <c r="V7" s="39"/>
      <c r="W7" s="39" t="s">
        <v>28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1" t="s">
        <v>24</v>
      </c>
      <c r="C9" s="51"/>
      <c r="D9" s="51"/>
      <c r="E9" s="51"/>
      <c r="F9" s="51"/>
      <c r="G9" s="51"/>
      <c r="H9" s="51"/>
      <c r="I9" s="51"/>
      <c r="J9" s="51"/>
      <c r="K9" s="12"/>
      <c r="L9" s="12"/>
      <c r="M9" s="25"/>
      <c r="N9" s="25"/>
      <c r="O9" s="25"/>
      <c r="P9" s="26"/>
      <c r="Q9" s="26"/>
      <c r="R9" s="27" t="s">
        <v>25</v>
      </c>
      <c r="S9" s="52" t="s">
        <v>26</v>
      </c>
      <c r="T9" s="52"/>
      <c r="U9" s="52"/>
      <c r="V9" s="17"/>
    </row>
    <row r="10" spans="1:23" ht="33" customHeight="1" thickTop="1" thickBot="1" x14ac:dyDescent="0.3">
      <c r="B10" s="53" t="s">
        <v>30</v>
      </c>
      <c r="C10" s="53"/>
      <c r="D10" s="53"/>
      <c r="E10" s="53"/>
      <c r="F10" s="53"/>
      <c r="G10" s="53"/>
      <c r="H10" s="50"/>
      <c r="I10" s="50"/>
      <c r="J10" s="28"/>
      <c r="M10" s="29"/>
      <c r="N10" s="29"/>
      <c r="O10" s="29"/>
      <c r="P10" s="30"/>
      <c r="Q10" s="30"/>
      <c r="R10" s="31">
        <f>SUM(Q7:Q7)</f>
        <v>31475</v>
      </c>
      <c r="S10" s="54">
        <f>SUM(T7:T7)</f>
        <v>0</v>
      </c>
      <c r="T10" s="54"/>
      <c r="U10" s="54"/>
    </row>
    <row r="11" spans="1:23" s="32" customFormat="1" ht="15.75" thickTop="1" x14ac:dyDescent="0.25">
      <c r="B11" s="32" t="s">
        <v>27</v>
      </c>
      <c r="W11" s="33"/>
    </row>
    <row r="12" spans="1:23" s="32" customFormat="1" x14ac:dyDescent="0.25">
      <c r="B12" s="37" t="s">
        <v>32</v>
      </c>
      <c r="C12" s="32" t="s">
        <v>33</v>
      </c>
      <c r="W12" s="33"/>
    </row>
    <row r="13" spans="1:23" s="32" customFormat="1" x14ac:dyDescent="0.25">
      <c r="B13" s="37" t="s">
        <v>32</v>
      </c>
      <c r="C13" s="32" t="s">
        <v>34</v>
      </c>
      <c r="W13" s="33"/>
    </row>
    <row r="15" spans="1:23" x14ac:dyDescent="0.25">
      <c r="C15"/>
      <c r="E15"/>
      <c r="F15"/>
      <c r="H15"/>
      <c r="I15"/>
      <c r="K15"/>
    </row>
    <row r="16" spans="1:23" x14ac:dyDescent="0.25">
      <c r="C16"/>
      <c r="E16"/>
      <c r="F16"/>
      <c r="H16"/>
      <c r="I16"/>
      <c r="K16"/>
    </row>
    <row r="17" spans="3:11" x14ac:dyDescent="0.25">
      <c r="C17"/>
      <c r="E17"/>
      <c r="F17"/>
      <c r="H17"/>
      <c r="I17"/>
      <c r="K17"/>
    </row>
    <row r="18" spans="3:11" x14ac:dyDescent="0.25">
      <c r="C18"/>
      <c r="E18"/>
      <c r="F18"/>
      <c r="H18"/>
      <c r="I18"/>
      <c r="K18"/>
    </row>
    <row r="19" spans="3:11" x14ac:dyDescent="0.25">
      <c r="C19"/>
      <c r="E19"/>
      <c r="F19"/>
      <c r="H19"/>
      <c r="I19"/>
      <c r="K19"/>
    </row>
    <row r="20" spans="3:11" x14ac:dyDescent="0.25">
      <c r="C20"/>
      <c r="E20"/>
      <c r="F20"/>
      <c r="H20"/>
      <c r="I20"/>
      <c r="K20"/>
    </row>
    <row r="21" spans="3:11" x14ac:dyDescent="0.25">
      <c r="C21"/>
      <c r="E21"/>
      <c r="F21"/>
      <c r="H21"/>
      <c r="I21"/>
      <c r="K21"/>
    </row>
    <row r="22" spans="3:11" x14ac:dyDescent="0.25">
      <c r="C22"/>
      <c r="E22"/>
      <c r="F22"/>
      <c r="H22"/>
      <c r="I22"/>
      <c r="K22"/>
    </row>
    <row r="23" spans="3:11" x14ac:dyDescent="0.25">
      <c r="C23"/>
      <c r="E23"/>
      <c r="F23"/>
      <c r="H23"/>
      <c r="I23"/>
      <c r="K23"/>
    </row>
    <row r="24" spans="3:11" x14ac:dyDescent="0.25">
      <c r="C24"/>
      <c r="E24"/>
      <c r="F24"/>
      <c r="H24"/>
      <c r="I24"/>
      <c r="K24"/>
    </row>
    <row r="25" spans="3:11" x14ac:dyDescent="0.25">
      <c r="C25"/>
      <c r="E25"/>
      <c r="F25"/>
      <c r="H25"/>
      <c r="I25"/>
      <c r="K25"/>
    </row>
    <row r="26" spans="3:11" x14ac:dyDescent="0.25">
      <c r="C26"/>
      <c r="E26"/>
      <c r="F26"/>
      <c r="H26"/>
      <c r="I26"/>
      <c r="K26"/>
    </row>
    <row r="27" spans="3:11" x14ac:dyDescent="0.25">
      <c r="C27"/>
      <c r="E27"/>
      <c r="F27"/>
      <c r="H27"/>
      <c r="I27"/>
      <c r="K27"/>
    </row>
    <row r="28" spans="3:11" x14ac:dyDescent="0.25">
      <c r="C28"/>
      <c r="E28"/>
      <c r="F28"/>
      <c r="H28"/>
      <c r="I28"/>
      <c r="K28"/>
    </row>
    <row r="29" spans="3:11" x14ac:dyDescent="0.25">
      <c r="C29"/>
      <c r="E29"/>
      <c r="F29"/>
      <c r="H29"/>
      <c r="I29"/>
      <c r="K29"/>
    </row>
    <row r="30" spans="3:11" x14ac:dyDescent="0.25">
      <c r="C30"/>
      <c r="E30"/>
      <c r="F30"/>
      <c r="H30"/>
      <c r="I30"/>
      <c r="K30"/>
    </row>
    <row r="31" spans="3:11" x14ac:dyDescent="0.25">
      <c r="C31"/>
      <c r="E31"/>
      <c r="F31"/>
      <c r="H31"/>
      <c r="I31"/>
      <c r="K31"/>
    </row>
    <row r="32" spans="3:11" x14ac:dyDescent="0.25">
      <c r="C32"/>
      <c r="E32"/>
      <c r="F32"/>
      <c r="H32"/>
      <c r="I32"/>
      <c r="K32"/>
    </row>
    <row r="33" spans="3:11" x14ac:dyDescent="0.25">
      <c r="C33"/>
      <c r="E33"/>
      <c r="F33"/>
      <c r="H33"/>
      <c r="I33"/>
      <c r="K33"/>
    </row>
    <row r="34" spans="3:11" x14ac:dyDescent="0.25">
      <c r="C34"/>
      <c r="E34"/>
      <c r="F34"/>
      <c r="H34"/>
      <c r="I34"/>
      <c r="K34"/>
    </row>
    <row r="35" spans="3:11" x14ac:dyDescent="0.25">
      <c r="C35"/>
      <c r="E35"/>
      <c r="F35"/>
      <c r="H35"/>
      <c r="I35"/>
      <c r="K35"/>
    </row>
    <row r="36" spans="3:11" x14ac:dyDescent="0.25">
      <c r="C36"/>
      <c r="E36"/>
      <c r="F36"/>
      <c r="H36"/>
      <c r="I36"/>
      <c r="K36"/>
    </row>
    <row r="37" spans="3:11" x14ac:dyDescent="0.25">
      <c r="C37"/>
      <c r="E37"/>
      <c r="F37"/>
      <c r="H37"/>
      <c r="I37"/>
      <c r="K37"/>
    </row>
    <row r="38" spans="3:11" x14ac:dyDescent="0.25">
      <c r="C38"/>
      <c r="E38"/>
      <c r="F38"/>
      <c r="H38"/>
      <c r="I38"/>
      <c r="K38"/>
    </row>
    <row r="39" spans="3:11" x14ac:dyDescent="0.25">
      <c r="C39"/>
      <c r="E39"/>
      <c r="F39"/>
      <c r="H39"/>
      <c r="I39"/>
      <c r="K39"/>
    </row>
    <row r="40" spans="3:11" x14ac:dyDescent="0.25">
      <c r="C40"/>
      <c r="E40"/>
      <c r="F40"/>
      <c r="H40"/>
      <c r="I40"/>
      <c r="K40"/>
    </row>
    <row r="41" spans="3:11" x14ac:dyDescent="0.25">
      <c r="C41"/>
      <c r="E41"/>
      <c r="F41"/>
      <c r="H41"/>
      <c r="I41"/>
      <c r="K41"/>
    </row>
    <row r="42" spans="3:11" x14ac:dyDescent="0.25">
      <c r="C42"/>
      <c r="E42"/>
      <c r="F42"/>
      <c r="H42"/>
      <c r="I42"/>
      <c r="K42"/>
    </row>
    <row r="43" spans="3:11" x14ac:dyDescent="0.25">
      <c r="C43"/>
      <c r="E43"/>
      <c r="F43"/>
      <c r="H43"/>
      <c r="I43"/>
      <c r="K43"/>
    </row>
  </sheetData>
  <sheetProtection algorithmName="SHA-512" hashValue="NzDg3na3tqg35N3F2v2HWNZsqBrxBuf0rjEPDlDQwY1gRn9+FtiFftoOyz0jJs0nRQWJhiEf8f6W8VN4ca4lVQ==" saltValue="QqYz4CmFehuHATij4qkTKQ==" spinCount="100000" sheet="1" objects="1" scenarios="1" selectLockedCells="1"/>
  <mergeCells count="5">
    <mergeCell ref="B9:J9"/>
    <mergeCell ref="S9:U9"/>
    <mergeCell ref="B10:G10"/>
    <mergeCell ref="S10:U10"/>
    <mergeCell ref="B1:E1"/>
  </mergeCells>
  <phoneticPr fontId="11" type="noConversion"/>
  <conditionalFormatting sqref="B7 D7">
    <cfRule type="expression" dxfId="11" priority="5">
      <formula>LEN(TRIM(B7))=0</formula>
    </cfRule>
  </conditionalFormatting>
  <conditionalFormatting sqref="B7">
    <cfRule type="cellIs" dxfId="10" priority="6" operator="greaterThanOrEqual">
      <formula>1</formula>
    </cfRule>
  </conditionalFormatting>
  <conditionalFormatting sqref="G7">
    <cfRule type="expression" dxfId="9" priority="9">
      <formula>LEN(TRIM(G7))=0</formula>
    </cfRule>
    <cfRule type="expression" dxfId="8" priority="11">
      <formula>LEN(TRIM(G7))&gt;0</formula>
    </cfRule>
    <cfRule type="expression" dxfId="7" priority="12">
      <formula>LEN(TRIM(G7))&gt;0</formula>
    </cfRule>
    <cfRule type="expression" dxfId="6" priority="13">
      <formula>LEN(TRIM(G7))&gt;0</formula>
    </cfRule>
  </conditionalFormatting>
  <conditionalFormatting sqref="H7">
    <cfRule type="containsText" dxfId="5" priority="17" operator="containsText" text="ANO">
      <formula>NOT(ISERROR(SEARCH("ANO",H7)))</formula>
    </cfRule>
  </conditionalFormatting>
  <conditionalFormatting sqref="S7">
    <cfRule type="expression" dxfId="4" priority="14">
      <formula>LEN(TRIM(S7))=0</formula>
    </cfRule>
    <cfRule type="expression" dxfId="3" priority="15">
      <formula>LEN(TRIM(S7))&gt;0</formula>
    </cfRule>
    <cfRule type="expression" dxfId="2" priority="16">
      <formula>LEN(TRIM(S7))&gt;0</formula>
    </cfRule>
  </conditionalFormatting>
  <conditionalFormatting sqref="U7">
    <cfRule type="cellIs" dxfId="1" priority="7" operator="equal">
      <formula>"VYHOVUJE"</formula>
    </cfRule>
    <cfRule type="cellIs" dxfId="0" priority="8" operator="equal">
      <formula>"NEVYHOVUJE"</formula>
    </cfRule>
  </conditionalFormatting>
  <dataValidations count="3">
    <dataValidation type="list" allowBlank="1" showInputMessage="1" showErrorMessage="1" sqref="K7" xr:uid="{7238BBBE-8406-41CE-BC56-F91A36AFC67F}">
      <formula1>"ANO,NE"</formula1>
    </dataValidation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39" bottom="0.19685039370078741" header="0.21" footer="0.51181102362204722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2025-03-31T10:14:19Z</cp:lastPrinted>
  <dcterms:created xsi:type="dcterms:W3CDTF">2014-03-05T12:43:32Z</dcterms:created>
  <dcterms:modified xsi:type="dcterms:W3CDTF">2025-04-03T08:28:02Z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