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4_OP JAK\1 výzva\"/>
    </mc:Choice>
  </mc:AlternateContent>
  <xr:revisionPtr revIDLastSave="0" documentId="13_ncr:1_{1E1BDC0C-6CEA-4AD4-8A98-17CC209258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9" i="1" l="1"/>
  <c r="S9" i="1"/>
  <c r="T9" i="1"/>
  <c r="S7" i="1" l="1"/>
  <c r="R12" i="1" s="1"/>
  <c r="P7" i="1"/>
  <c r="Q12" i="1" s="1"/>
</calcChain>
</file>

<file path=xl/sharedStrings.xml><?xml version="1.0" encoding="utf-8"?>
<sst xmlns="http://schemas.openxmlformats.org/spreadsheetml/2006/main" count="49" uniqueCount="47">
  <si>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</si>
  <si>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</si>
  <si>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</si>
  <si>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</si>
  <si>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</si>
  <si>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</si>
  <si>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</si>
  <si>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</si>
  <si>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</si>
  <si>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</si>
  <si>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</si>
  <si>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</si>
  <si>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</si>
  <si>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</si>
  <si>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</si>
  <si>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</si>
  <si>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</si>
  <si>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</si>
  <si>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</si>
  <si>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</si>
  <si>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</si>
  <si>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</si>
  <si>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</si>
  <si>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</si>
  <si>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</si>
  <si>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</si>
  <si>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</si>
  <si>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</si>
  <si>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</si>
  <si>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</si>
  <si>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</si>
  <si>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</si>
  <si>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034 - 2025 </t>
  </si>
  <si>
    <t>Mobilní pracovní stanice + příslušenství</t>
  </si>
  <si>
    <t>Monitor k pol.č. 1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</si>
  <si>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</si>
  <si>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</si>
  <si>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</si>
  <si>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LABIR-PAV-2 / Předaplikační výzkum infračervených
měřicích a zobrazovacích systémů pro chytrá města a
bezpečnostní systémy
Číslo projektu: CZ.02.01.01/00/23_021/0010932</t>
  </si>
  <si>
    <t>45 dní</t>
  </si>
  <si>
    <t>Ing. Vladislav Lang, Ph.D.,
Tel.: 725 519 955,
37763 4717</t>
  </si>
  <si>
    <t>Teslova 11, 
301 00 Plzeň, 
Nové technologie – výzkumné centrum,
budova H</t>
  </si>
  <si>
    <t>Záruka na zboží 24 měsíců.</t>
  </si>
  <si>
    <r>
      <t xml:space="preserve">Profesionální notebook (ne herní) s minimálně následujícími parametry: 
Výkon procesoru v Passmark CPU více než 29 400 bodů (platné ke dni 24.03.2025), minimálně 16 jader.
Operační paměť typu DDR5 minimálně 32 GB (fyzicky 2x16 GB).
Grafická karta výkon v Passmark Video card (G3DMark) více než 15 100 bodu (ke dni 24.03.2025), Direct Compute (Operations / Second) minimálně 5600 (ke dni 24.03.2025), paměť minimálně 8 GB DDR6.
1. SSD disk o kapacitě minimálně 2 TB, typ minimálně: M.2 2280, Gen 4.
2. SSD disk o kapacitě minimálně 512 GB, typ. minimálně M.2 2280, Gen 4.
Displej: úhlopříčka minimálně 15,6", typ IPS antireflexní, rozlišení minimálně  1920 × 1080 bodů, poměr stran 16:9, svítivost minimálně 400 nits.
Věstavěná FHD RGB kamera + mikrofon. 
Čtečka oticku prstů.
Kapacita baterie minimálně 64 Wh s long lifecyclem.
Podsvícená CZ klávesnice.
Minimálně 4 USB porty, z toho minimálně 2x USB minimálně verze 3.2 Gen 1 , minimálně 2x USB-C.
Nutné další porty: HDMI, RJ-45.
Wifi:  minimálně 802.11 ax.
Hmotnost včetně baterky maximálně 2,3 kg.
</t>
    </r>
    <r>
      <rPr>
        <b/>
        <sz val="11"/>
        <color theme="1"/>
        <rFont val="Calibri"/>
        <family val="2"/>
        <charset val="238"/>
        <scheme val="minor"/>
      </rPr>
      <t>Myš bezdrátová vertikální,</t>
    </r>
    <r>
      <rPr>
        <sz val="11"/>
        <color theme="1"/>
        <rFont val="Calibri"/>
        <family val="2"/>
        <charset val="238"/>
        <scheme val="minor"/>
      </rPr>
      <t xml:space="preserve"> optická, pro praváky, připojení skrze bluetooth, citlivost min. 2400 DPI, 9 tlačítek, změna DPI pomocí tlačítka, klasické kolečko, bezdrátový USB přijímač součástí balení, LED displej s informacemi o baterii, nastavení.
</t>
    </r>
    <r>
      <rPr>
        <b/>
        <sz val="11"/>
        <color theme="1"/>
        <rFont val="Calibri"/>
        <family val="2"/>
        <charset val="238"/>
        <scheme val="minor"/>
      </rPr>
      <t xml:space="preserve">Numerická klávesnice: </t>
    </r>
    <r>
      <rPr>
        <sz val="11"/>
        <color theme="1"/>
        <rFont val="Calibri"/>
        <family val="2"/>
        <charset val="238"/>
        <scheme val="minor"/>
      </rPr>
      <t>bezdrátová (Bluetooth), membránový spínač, formát klávesnice Keypad (24 kláves), možnost programovat klávesy.
Záruka minimálně 5 let NBD ONSITE.</t>
    </r>
  </si>
  <si>
    <t>Operační systém Windows 64-bit, předinstalovaný (Windows 11 Pro nebo vyšší, nesmí to být licence typu K12 (EDU)).
OS Windows požadujeme z důvodu kompatibility s interními aplikacemi ZČU (Stag, Magion,...).
Existence ovladačů použitého HW ve Windows 11 a vyšší verze Windows.</t>
  </si>
  <si>
    <t>Záruka na zboží min. 5 let,
servis NBD ONSITE.</t>
  </si>
  <si>
    <r>
      <t xml:space="preserve">Monitor s úhlopříčkou minimálně 31,5", rozlišení minimálně 2560 x 1440 pcx, technologie IPS, výškově stavitelný, připojení HDMI, antireflexní matný displej.
</t>
    </r>
    <r>
      <rPr>
        <sz val="11"/>
        <rFont val="Calibri"/>
        <family val="2"/>
        <charset val="238"/>
        <scheme val="minor"/>
      </rPr>
      <t>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</si>
</sst>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3" fillId="4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3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F7" zoomScaleNormal="100" workbookViewId="0">
      <selection activeCell="H9" sqref="H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09" customWidth="1"/>
    <col min="5" max="5" width="10.5703125" style="22" customWidth="1"/>
    <col min="6" max="6" width="152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67.85546875" style="1" customWidth="1"/>
    <col min="12" max="12" width="30.5703125" style="1" customWidth="1"/>
    <col min="13" max="13" width="26.85546875" style="1" customWidth="1"/>
    <col min="14" max="14" width="40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37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35.25" customHeight="1" thickTop="1" x14ac:dyDescent="0.25">
      <c r="A7" s="36"/>
      <c r="B7" s="37">
        <v>1</v>
      </c>
      <c r="C7" s="38" t="s">
        <v>33</v>
      </c>
      <c r="D7" s="39">
        <v>1</v>
      </c>
      <c r="E7" s="40" t="s">
        <v>27</v>
      </c>
      <c r="F7" s="41" t="s">
        <v>43</v>
      </c>
      <c r="G7" s="111"/>
      <c r="H7" s="114"/>
      <c r="I7" s="42" t="s">
        <v>35</v>
      </c>
      <c r="J7" s="43" t="s">
        <v>36</v>
      </c>
      <c r="K7" s="44" t="s">
        <v>38</v>
      </c>
      <c r="L7" s="45" t="s">
        <v>45</v>
      </c>
      <c r="M7" s="46" t="s">
        <v>40</v>
      </c>
      <c r="N7" s="46" t="s">
        <v>41</v>
      </c>
      <c r="O7" s="47" t="s">
        <v>39</v>
      </c>
      <c r="P7" s="48">
        <f>D7*Q7</f>
        <v>65500</v>
      </c>
      <c r="Q7" s="49">
        <v>65500</v>
      </c>
      <c r="R7" s="116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60" customHeight="1" x14ac:dyDescent="0.25">
      <c r="A8" s="36"/>
      <c r="B8" s="54"/>
      <c r="C8" s="55"/>
      <c r="D8" s="56"/>
      <c r="E8" s="57"/>
      <c r="F8" s="58" t="s">
        <v>44</v>
      </c>
      <c r="G8" s="112"/>
      <c r="H8" s="59" t="s">
        <v>31</v>
      </c>
      <c r="I8" s="60"/>
      <c r="J8" s="61"/>
      <c r="K8" s="60"/>
      <c r="L8" s="62"/>
      <c r="M8" s="63"/>
      <c r="N8" s="63"/>
      <c r="O8" s="64"/>
      <c r="P8" s="65"/>
      <c r="Q8" s="66"/>
      <c r="R8" s="117"/>
      <c r="S8" s="67">
        <f>D7*R8</f>
        <v>0</v>
      </c>
      <c r="T8" s="68"/>
      <c r="U8" s="69"/>
      <c r="V8" s="70"/>
    </row>
    <row r="9" spans="1:22" ht="70.5" customHeight="1" thickBot="1" x14ac:dyDescent="0.3">
      <c r="A9" s="36"/>
      <c r="B9" s="71">
        <v>2</v>
      </c>
      <c r="C9" s="72" t="s">
        <v>34</v>
      </c>
      <c r="D9" s="73">
        <v>1</v>
      </c>
      <c r="E9" s="74" t="s">
        <v>27</v>
      </c>
      <c r="F9" s="75" t="s">
        <v>46</v>
      </c>
      <c r="G9" s="113"/>
      <c r="H9" s="115"/>
      <c r="I9" s="76"/>
      <c r="J9" s="77"/>
      <c r="K9" s="78"/>
      <c r="L9" s="79" t="s">
        <v>42</v>
      </c>
      <c r="M9" s="80"/>
      <c r="N9" s="81"/>
      <c r="O9" s="82"/>
      <c r="P9" s="83">
        <f>D9*Q9</f>
        <v>7500</v>
      </c>
      <c r="Q9" s="84">
        <v>7500</v>
      </c>
      <c r="R9" s="118"/>
      <c r="S9" s="85">
        <f>D9*R9</f>
        <v>0</v>
      </c>
      <c r="T9" s="86" t="str">
        <f t="shared" ref="T9" si="0">IF(ISNUMBER(R9), IF(R9&gt;Q9,"NEVYHOVUJE","VYHOVUJE")," ")</f>
        <v xml:space="preserve"> </v>
      </c>
      <c r="U9" s="87"/>
      <c r="V9" s="88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26</v>
      </c>
      <c r="C11" s="89"/>
      <c r="D11" s="89"/>
      <c r="E11" s="89"/>
      <c r="F11" s="89"/>
      <c r="G11" s="89"/>
      <c r="H11" s="90"/>
      <c r="I11" s="90"/>
      <c r="J11" s="91"/>
      <c r="K11" s="91"/>
      <c r="L11" s="27"/>
      <c r="M11" s="27"/>
      <c r="N11" s="27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25</v>
      </c>
      <c r="C12" s="99"/>
      <c r="D12" s="99"/>
      <c r="E12" s="99"/>
      <c r="F12" s="99"/>
      <c r="G12" s="99"/>
      <c r="H12" s="99"/>
      <c r="I12" s="100"/>
      <c r="L12" s="7"/>
      <c r="M12" s="7"/>
      <c r="N12" s="7"/>
      <c r="O12" s="101"/>
      <c r="P12" s="101"/>
      <c r="Q12" s="102">
        <f>SUM(P7:P9)</f>
        <v>73000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29</v>
      </c>
      <c r="C13" s="106"/>
      <c r="D13" s="106"/>
      <c r="E13" s="106"/>
      <c r="F13" s="106"/>
      <c r="G13" s="10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7"/>
      <c r="C14" s="107"/>
      <c r="D14" s="107"/>
      <c r="E14" s="107"/>
      <c r="F14" s="107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7"/>
      <c r="C15" s="107"/>
      <c r="D15" s="107"/>
      <c r="E15" s="107"/>
      <c r="F15" s="10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7"/>
      <c r="C16" s="107"/>
      <c r="D16" s="107"/>
      <c r="E16" s="107"/>
      <c r="F16" s="10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1"/>
      <c r="D17" s="108"/>
      <c r="E17" s="91"/>
      <c r="F17" s="9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0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1"/>
      <c r="D19" s="108"/>
      <c r="E19" s="91"/>
      <c r="F19" s="9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1"/>
      <c r="D20" s="108"/>
      <c r="E20" s="91"/>
      <c r="F20" s="9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1"/>
      <c r="D21" s="108"/>
      <c r="E21" s="91"/>
      <c r="F21" s="9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1"/>
      <c r="D22" s="108"/>
      <c r="E22" s="91"/>
      <c r="F22" s="9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1"/>
      <c r="D23" s="108"/>
      <c r="E23" s="91"/>
      <c r="F23" s="9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1"/>
      <c r="D24" s="108"/>
      <c r="E24" s="91"/>
      <c r="F24" s="9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1"/>
      <c r="D25" s="108"/>
      <c r="E25" s="91"/>
      <c r="F25" s="9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1"/>
      <c r="D26" s="108"/>
      <c r="E26" s="91"/>
      <c r="F26" s="9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1"/>
      <c r="D27" s="108"/>
      <c r="E27" s="91"/>
      <c r="F27" s="9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1"/>
      <c r="D28" s="108"/>
      <c r="E28" s="91"/>
      <c r="F28" s="9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1"/>
      <c r="D29" s="108"/>
      <c r="E29" s="91"/>
      <c r="F29" s="9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1"/>
      <c r="D30" s="108"/>
      <c r="E30" s="91"/>
      <c r="F30" s="9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1"/>
      <c r="D31" s="108"/>
      <c r="E31" s="91"/>
      <c r="F31" s="9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1"/>
      <c r="D32" s="108"/>
      <c r="E32" s="91"/>
      <c r="F32" s="9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1"/>
      <c r="D33" s="108"/>
      <c r="E33" s="91"/>
      <c r="F33" s="9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1"/>
      <c r="D34" s="108"/>
      <c r="E34" s="91"/>
      <c r="F34" s="9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1"/>
      <c r="D35" s="108"/>
      <c r="E35" s="91"/>
      <c r="F35" s="9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1"/>
      <c r="D36" s="108"/>
      <c r="E36" s="91"/>
      <c r="F36" s="9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1"/>
      <c r="D37" s="108"/>
      <c r="E37" s="91"/>
      <c r="F37" s="9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1"/>
      <c r="D38" s="108"/>
      <c r="E38" s="91"/>
      <c r="F38" s="9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1"/>
      <c r="D39" s="108"/>
      <c r="E39" s="91"/>
      <c r="F39" s="9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1"/>
      <c r="D40" s="108"/>
      <c r="E40" s="91"/>
      <c r="F40" s="9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1"/>
      <c r="D41" s="108"/>
      <c r="E41" s="91"/>
      <c r="F41" s="9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1"/>
      <c r="D42" s="108"/>
      <c r="E42" s="91"/>
      <c r="F42" s="9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1"/>
      <c r="D43" s="108"/>
      <c r="E43" s="91"/>
      <c r="F43" s="9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1"/>
      <c r="D44" s="108"/>
      <c r="E44" s="91"/>
      <c r="F44" s="9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1"/>
      <c r="D45" s="108"/>
      <c r="E45" s="91"/>
      <c r="F45" s="9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1"/>
      <c r="D46" s="108"/>
      <c r="E46" s="91"/>
      <c r="F46" s="9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1"/>
      <c r="D47" s="108"/>
      <c r="E47" s="91"/>
      <c r="F47" s="9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1"/>
      <c r="D48" s="108"/>
      <c r="E48" s="91"/>
      <c r="F48" s="9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1"/>
      <c r="D49" s="108"/>
      <c r="E49" s="91"/>
      <c r="F49" s="9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1"/>
      <c r="D50" s="108"/>
      <c r="E50" s="91"/>
      <c r="F50" s="9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1"/>
      <c r="D51" s="108"/>
      <c r="E51" s="91"/>
      <c r="F51" s="9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1"/>
      <c r="D52" s="108"/>
      <c r="E52" s="91"/>
      <c r="F52" s="9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1"/>
      <c r="D53" s="108"/>
      <c r="E53" s="91"/>
      <c r="F53" s="9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1"/>
      <c r="D54" s="108"/>
      <c r="E54" s="91"/>
      <c r="F54" s="9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1"/>
      <c r="D55" s="108"/>
      <c r="E55" s="91"/>
      <c r="F55" s="9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1"/>
      <c r="D56" s="108"/>
      <c r="E56" s="91"/>
      <c r="F56" s="9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1"/>
      <c r="D57" s="108"/>
      <c r="E57" s="91"/>
      <c r="F57" s="9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1"/>
      <c r="D58" s="108"/>
      <c r="E58" s="91"/>
      <c r="F58" s="9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1"/>
      <c r="D59" s="108"/>
      <c r="E59" s="91"/>
      <c r="F59" s="9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1"/>
      <c r="D60" s="108"/>
      <c r="E60" s="91"/>
      <c r="F60" s="9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1"/>
      <c r="D61" s="108"/>
      <c r="E61" s="91"/>
      <c r="F61" s="9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1"/>
      <c r="D62" s="108"/>
      <c r="E62" s="91"/>
      <c r="F62" s="9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1"/>
      <c r="D63" s="108"/>
      <c r="E63" s="91"/>
      <c r="F63" s="9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1"/>
      <c r="D64" s="108"/>
      <c r="E64" s="91"/>
      <c r="F64" s="9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1"/>
      <c r="D65" s="108"/>
      <c r="E65" s="91"/>
      <c r="F65" s="9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1"/>
      <c r="D66" s="108"/>
      <c r="E66" s="91"/>
      <c r="F66" s="9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1"/>
      <c r="D67" s="108"/>
      <c r="E67" s="91"/>
      <c r="F67" s="9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1"/>
      <c r="D68" s="108"/>
      <c r="E68" s="91"/>
      <c r="F68" s="9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1"/>
      <c r="D69" s="108"/>
      <c r="E69" s="91"/>
      <c r="F69" s="9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1"/>
      <c r="D70" s="108"/>
      <c r="E70" s="91"/>
      <c r="F70" s="9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1"/>
      <c r="D71" s="108"/>
      <c r="E71" s="91"/>
      <c r="F71" s="9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1"/>
      <c r="D72" s="108"/>
      <c r="E72" s="91"/>
      <c r="F72" s="9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1"/>
      <c r="D73" s="108"/>
      <c r="E73" s="91"/>
      <c r="F73" s="9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1"/>
      <c r="D74" s="108"/>
      <c r="E74" s="91"/>
      <c r="F74" s="9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1"/>
      <c r="D75" s="108"/>
      <c r="E75" s="91"/>
      <c r="F75" s="9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1"/>
      <c r="D76" s="108"/>
      <c r="E76" s="91"/>
      <c r="F76" s="9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1"/>
      <c r="D77" s="108"/>
      <c r="E77" s="91"/>
      <c r="F77" s="9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1"/>
      <c r="D78" s="108"/>
      <c r="E78" s="91"/>
      <c r="F78" s="9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1"/>
      <c r="D79" s="108"/>
      <c r="E79" s="91"/>
      <c r="F79" s="9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1"/>
      <c r="D80" s="108"/>
      <c r="E80" s="91"/>
      <c r="F80" s="9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1"/>
      <c r="D81" s="108"/>
      <c r="E81" s="91"/>
      <c r="F81" s="9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1"/>
      <c r="D82" s="108"/>
      <c r="E82" s="91"/>
      <c r="F82" s="9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1"/>
      <c r="D83" s="108"/>
      <c r="E83" s="91"/>
      <c r="F83" s="9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1"/>
      <c r="D84" s="108"/>
      <c r="E84" s="91"/>
      <c r="F84" s="9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1"/>
      <c r="D85" s="108"/>
      <c r="E85" s="91"/>
      <c r="F85" s="9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1"/>
      <c r="D86" s="108"/>
      <c r="E86" s="91"/>
      <c r="F86" s="9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1"/>
      <c r="D87" s="108"/>
      <c r="E87" s="91"/>
      <c r="F87" s="9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1"/>
      <c r="D88" s="108"/>
      <c r="E88" s="91"/>
      <c r="F88" s="9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1"/>
      <c r="D89" s="108"/>
      <c r="E89" s="91"/>
      <c r="F89" s="9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1"/>
      <c r="D90" s="108"/>
      <c r="E90" s="91"/>
      <c r="F90" s="9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1"/>
      <c r="D91" s="108"/>
      <c r="E91" s="91"/>
      <c r="F91" s="9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1"/>
      <c r="D92" s="108"/>
      <c r="E92" s="91"/>
      <c r="F92" s="9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1"/>
      <c r="D93" s="108"/>
      <c r="E93" s="91"/>
      <c r="F93" s="9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1"/>
      <c r="D94" s="108"/>
      <c r="E94" s="91"/>
      <c r="F94" s="9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1"/>
      <c r="D95" s="108"/>
      <c r="E95" s="91"/>
      <c r="F95" s="9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1"/>
      <c r="D96" s="108"/>
      <c r="E96" s="91"/>
      <c r="F96" s="9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1"/>
      <c r="D97" s="108"/>
      <c r="E97" s="91"/>
      <c r="F97" s="9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1"/>
      <c r="D98" s="108"/>
      <c r="E98" s="91"/>
      <c r="F98" s="91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SRNnx1bT+3yoevyXZiuiTJpKo+ReGXZ6YMO4ODY6JVfo09IHWWrOye9H895y5FjvIfR35eOt62q54qNGSZhi5w==" saltValue="vai8q9fLrJJLO7mDw9LDPw==" spinCount="100000" sheet="1" objects="1" scenarios="1"/>
  <mergeCells count="23"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B7:B8"/>
    <mergeCell ref="C7:C8"/>
    <mergeCell ref="D7:D8"/>
    <mergeCell ref="E7:E8"/>
    <mergeCell ref="K7:K9"/>
    <mergeCell ref="L7:L8"/>
    <mergeCell ref="U7:U9"/>
    <mergeCell ref="O7:O9"/>
    <mergeCell ref="M7:M9"/>
    <mergeCell ref="N7:N9"/>
    <mergeCell ref="T7:T8"/>
    <mergeCell ref="V7:V8"/>
    <mergeCell ref="Q7:Q8"/>
    <mergeCell ref="P7:P8"/>
  </mergeCells>
  <conditionalFormatting sqref="B7 B9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">
    <cfRule type="containsBlanks" dxfId="6" priority="3">
      <formula>LEN(TRIM(D7))=0</formula>
    </cfRule>
  </conditionalFormatting>
  <conditionalFormatting sqref="G7:H9 R7:R9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9">
    <cfRule type="notContainsBlanks" dxfId="2" priority="72">
      <formula>LEN(TRIM(G7))&gt;0</formula>
    </cfRule>
  </conditionalFormatting>
  <conditionalFormatting sqref="T7 T9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2024-09-26T04:09:54Z</cp:lastPrinted>
  <dcterms:created xsi:type="dcterms:W3CDTF">2014-03-05T12:43:32Z</dcterms:created>
  <dcterms:modified xsi:type="dcterms:W3CDTF">2025-03-28T13:17:01Z</dcterms:modified>
</cp:coreProperties>
</file>