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5\018_NPO\1 výzva\"/>
    </mc:Choice>
  </mc:AlternateContent>
  <xr:revisionPtr revIDLastSave="0" documentId="13_ncr:1_{8F8580D2-0704-4881-A107-EDFD9E9D9537}" xr6:coauthVersionLast="47" xr6:coauthVersionMax="47" xr10:uidLastSave="{00000000-0000-0000-0000-000000000000}"/>
  <bookViews>
    <workbookView xWindow="-120" yWindow="-120" windowWidth="29040" windowHeight="17640" tabRatio="601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S7" i="1" l="1"/>
  <c r="T7" i="1"/>
  <c r="Q10" i="1"/>
  <c r="R10" i="1" l="1"/>
</calcChain>
</file>

<file path=xl/sharedStrings.xml><?xml version="1.0" encoding="utf-8"?>
<sst xmlns="http://schemas.openxmlformats.org/spreadsheetml/2006/main" count="43" uniqueCount="42">
  <si>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</si>
  <si>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</si>
  <si>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</si>
  <si>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</si>
  <si>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</si>
  <si>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</si>
  <si>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</si>
  <si>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</si>
  <si>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</si>
  <si>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</si>
  <si>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</si>
  <si>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48822000-6 - Počítačové servery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</si>
  <si>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</si>
  <si>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</si>
  <si>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</si>
  <si>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</si>
  <si>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</si>
  <si>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</si>
  <si>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</si>
  <si>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</si>
  <si>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</si>
  <si>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</si>
  <si>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</si>
  <si>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</si>
  <si>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</si>
  <si>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</si>
  <si>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</si>
  <si>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</si>
  <si>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</si>
  <si>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</si>
  <si>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Samostatná faktura</t>
  </si>
  <si>
    <t>Milan Mašek,
Tel.: 728 099 999,
37763 8418</t>
  </si>
  <si>
    <t>Univerzitní 22, 
301 00 Plzeň,
Fakulta strojní - Katedra průmyslového inženýrství a managementu,
místnost UL 301</t>
  </si>
  <si>
    <t xml:space="preserve">Příloha č. 2 Kupní smlouvy - technická specifikace
Výpočetní technika (III.) 018 - 2025 </t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</si>
  <si>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</si>
  <si>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</si>
  <si>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 pro roky 2023–2025
Název projektu: ZČU 2025: Směrem k udržitelné univerzitě (NPO 7.4)
Číslo projektu: NPO_ZCU_MSMT-2140/2024-4</t>
  </si>
  <si>
    <t>28 dní</t>
  </si>
  <si>
    <t>Server / pracovní stanice</t>
  </si>
  <si>
    <t>Záruka na zboží 5 let.</t>
  </si>
  <si>
    <r>
      <rPr>
        <b/>
        <sz val="11"/>
        <color theme="1"/>
        <rFont val="Calibri"/>
        <family val="2"/>
        <charset val="238"/>
        <scheme val="minor"/>
      </rPr>
      <t>Procesor</t>
    </r>
    <r>
      <rPr>
        <sz val="11"/>
        <color theme="1"/>
        <rFont val="Calibri"/>
        <family val="2"/>
        <charset val="238"/>
        <scheme val="minor"/>
      </rPr>
      <t xml:space="preserve">: min. 24 jader, výkon min. 81 000 bodů dle CPU passmark, podpora DDR5-5200 ECC, podpora PCIe 5.0, min. 128 PCIe linek, TDP max. 350W, aktivní chladič.
</t>
    </r>
    <r>
      <rPr>
        <b/>
        <sz val="11"/>
        <color theme="1"/>
        <rFont val="Calibri"/>
        <family val="2"/>
        <charset val="238"/>
        <scheme val="minor"/>
      </rPr>
      <t>Základní deska</t>
    </r>
    <r>
      <rPr>
        <sz val="11"/>
        <color theme="1"/>
        <rFont val="Calibri"/>
        <family val="2"/>
        <charset val="238"/>
        <scheme val="minor"/>
      </rPr>
      <t xml:space="preserve">: Formát ATX, 2x PCIe 5.0 x16 s kovovým vyztužením a podporou až 3 slotové GPU, 2x PCIe 5.0 x8, 1x PCIe 4.0 x8 s MCIO konektorem, 2x 1Gb LAN, 1x integrovaný IPMI, 4x SATA3 porty s podporou RAID 0,1,10; 2x M.2 PCIe 4.0 x4, RAID 0,1; Zadní panel: 1x USB 3.2 Gen2x2 typ C, 4x USB 3.2 Gen2x1 typ A, 1x VGA, 1x COM, podpora min. 1TB ECC DDR5 5200MHz, TPM 2.0.
</t>
    </r>
    <r>
      <rPr>
        <b/>
        <sz val="11"/>
        <color theme="1"/>
        <rFont val="Calibri"/>
        <family val="2"/>
        <charset val="238"/>
        <scheme val="minor"/>
      </rPr>
      <t xml:space="preserve">Paměť: </t>
    </r>
    <r>
      <rPr>
        <sz val="11"/>
        <color theme="1"/>
        <rFont val="Calibri"/>
        <family val="2"/>
        <charset val="238"/>
        <scheme val="minor"/>
      </rPr>
      <t xml:space="preserve">min. 192 GB RAM DDR5 ECC Registered 2R×8, 4800MHz.
</t>
    </r>
    <r>
      <rPr>
        <b/>
        <sz val="11"/>
        <color theme="1"/>
        <rFont val="Calibri"/>
        <family val="2"/>
        <charset val="238"/>
        <scheme val="minor"/>
      </rPr>
      <t xml:space="preserve">Disk: </t>
    </r>
    <r>
      <rPr>
        <sz val="11"/>
        <color theme="1"/>
        <rFont val="Calibri"/>
        <family val="2"/>
        <charset val="238"/>
        <scheme val="minor"/>
      </rPr>
      <t xml:space="preserve">Kapacita: min. 1.9 TB, Formát M.2, Rozhraní: PCIe 4.0, NVMe 1.4, Rychlost čtení: min. 4400 MB/s 420000 IOPS, Rychlost zápisu: min. 2000 MB/s 85000 IOPS, Životnost: min. 1DWPD, Hardwarové šifrování.
</t>
    </r>
    <r>
      <rPr>
        <b/>
        <sz val="11"/>
        <color theme="1"/>
        <rFont val="Calibri"/>
        <family val="2"/>
        <charset val="238"/>
        <scheme val="minor"/>
      </rPr>
      <t xml:space="preserve">Case: </t>
    </r>
    <r>
      <rPr>
        <sz val="11"/>
        <color theme="1"/>
        <rFont val="Calibri"/>
        <family val="2"/>
        <charset val="238"/>
        <scheme val="minor"/>
      </rPr>
      <t xml:space="preserve">min. 8x 3.5"/2.5" SAS3/SATA3 Backplane for Hot-Swappable Drives + 3x 5.25" External HDD Drive Bays, Hlučnost max. 27dB, uzamykatelná dvířka pro HDD, min. 2x USB 3.0 na čelním panelu, Provedení: Full Tower Server, podporovaný formát desky: ATX, EATX, Micro ATX; 2x 1200W zdroj, certifikace 80 plus platinum (jeden zdroj bude osazen, druhý zvlášť rezervní), Ventilátory: PWM, alespoň 2x osazený 80 mm vpředu + 1x 92 mm vzadu; barva se preferuje černá.
</t>
    </r>
    <r>
      <rPr>
        <b/>
        <sz val="11"/>
        <color theme="1"/>
        <rFont val="Calibri"/>
        <family val="2"/>
        <charset val="238"/>
        <scheme val="minor"/>
      </rPr>
      <t xml:space="preserve">Záruka: </t>
    </r>
    <r>
      <rPr>
        <sz val="11"/>
        <color theme="1"/>
        <rFont val="Calibri"/>
        <family val="2"/>
        <charset val="238"/>
        <scheme val="minor"/>
      </rPr>
      <t>5 let.</t>
    </r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</si>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</sst>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80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5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left" vertical="center" wrapText="1" indent="1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4" xfId="0" applyFont="1" applyFill="1" applyBorder="1" applyAlignment="1" applyProtection="1">
      <alignment horizontal="left" vertical="center" wrapText="1" indent="1"/>
      <protection locked="0"/>
    </xf>
    <xf numFmtId="164" fontId="15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26" fillId="4" borderId="4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H2" zoomScaleNormal="100" workbookViewId="0">
      <selection activeCell="H7" sqref="H7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75" customWidth="1"/>
    <col min="5" max="5" width="10.5703125" style="22" customWidth="1"/>
    <col min="6" max="6" width="130" style="4" customWidth="1"/>
    <col min="7" max="7" width="34.140625" style="6" customWidth="1"/>
    <col min="8" max="8" width="20.85546875" style="6" customWidth="1"/>
    <col min="9" max="9" width="24" style="6" customWidth="1"/>
    <col min="10" max="10" width="16.140625" style="4" customWidth="1"/>
    <col min="11" max="11" width="65" style="1" customWidth="1"/>
    <col min="12" max="12" width="28.5703125" style="1" customWidth="1"/>
    <col min="13" max="13" width="23.5703125" style="1" customWidth="1"/>
    <col min="14" max="14" width="36.5703125" style="6" customWidth="1"/>
    <col min="15" max="15" width="27.28515625" style="6" customWidth="1"/>
    <col min="16" max="16" width="21.2851562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8.5703125" style="1" customWidth="1"/>
    <col min="21" max="21" width="11.5703125" style="1" hidden="1" customWidth="1"/>
    <col min="22" max="22" width="32.28515625" style="17" customWidth="1"/>
    <col min="23" max="16384" width="9.140625" style="1"/>
  </cols>
  <sheetData>
    <row r="1" spans="1:22" ht="40.9" customHeight="1" x14ac:dyDescent="0.25">
      <c r="B1" s="2" t="s">
        <v>33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29</v>
      </c>
      <c r="H6" s="30" t="s">
        <v>23</v>
      </c>
      <c r="I6" s="31" t="s">
        <v>15</v>
      </c>
      <c r="J6" s="29" t="s">
        <v>16</v>
      </c>
      <c r="K6" s="29" t="s">
        <v>35</v>
      </c>
      <c r="L6" s="32" t="s">
        <v>17</v>
      </c>
      <c r="M6" s="33" t="s">
        <v>18</v>
      </c>
      <c r="N6" s="32" t="s">
        <v>19</v>
      </c>
      <c r="O6" s="29" t="s">
        <v>27</v>
      </c>
      <c r="P6" s="32" t="s">
        <v>20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21</v>
      </c>
      <c r="V6" s="32" t="s">
        <v>22</v>
      </c>
    </row>
    <row r="7" spans="1:22" ht="342.75" customHeight="1" thickTop="1" thickBot="1" x14ac:dyDescent="0.3">
      <c r="A7" s="36"/>
      <c r="B7" s="37">
        <v>1</v>
      </c>
      <c r="C7" s="38" t="s">
        <v>38</v>
      </c>
      <c r="D7" s="39">
        <v>1</v>
      </c>
      <c r="E7" s="40" t="s">
        <v>26</v>
      </c>
      <c r="F7" s="41" t="s">
        <v>40</v>
      </c>
      <c r="G7" s="77"/>
      <c r="H7" s="79" t="s">
        <v>41</v>
      </c>
      <c r="I7" s="42" t="s">
        <v>30</v>
      </c>
      <c r="J7" s="43" t="s">
        <v>34</v>
      </c>
      <c r="K7" s="44" t="s">
        <v>36</v>
      </c>
      <c r="L7" s="45" t="s">
        <v>39</v>
      </c>
      <c r="M7" s="46" t="s">
        <v>31</v>
      </c>
      <c r="N7" s="46" t="s">
        <v>32</v>
      </c>
      <c r="O7" s="47" t="s">
        <v>37</v>
      </c>
      <c r="P7" s="48">
        <f>D7*Q7</f>
        <v>165500</v>
      </c>
      <c r="Q7" s="49">
        <v>165500</v>
      </c>
      <c r="R7" s="78"/>
      <c r="S7" s="50">
        <f>D7*R7</f>
        <v>0</v>
      </c>
      <c r="T7" s="51" t="str">
        <f t="shared" ref="T7" si="0">IF(ISNUMBER(R7), IF(R7&gt;Q7,"NEVYHOVUJE","VYHOVUJE")," ")</f>
        <v xml:space="preserve"> </v>
      </c>
      <c r="U7" s="52"/>
      <c r="V7" s="53" t="s">
        <v>11</v>
      </c>
    </row>
    <row r="8" spans="1:22" ht="17.45" customHeight="1" thickTop="1" thickBot="1" x14ac:dyDescent="0.3">
      <c r="C8" s="1"/>
      <c r="D8" s="1"/>
      <c r="E8" s="1"/>
      <c r="F8" s="1"/>
      <c r="G8" s="1"/>
      <c r="H8" s="1"/>
      <c r="I8" s="1"/>
      <c r="J8" s="1"/>
      <c r="N8" s="1"/>
      <c r="O8" s="1"/>
      <c r="P8" s="1"/>
      <c r="V8" s="54"/>
    </row>
    <row r="9" spans="1:22" ht="51.75" customHeight="1" thickTop="1" thickBot="1" x14ac:dyDescent="0.3">
      <c r="B9" s="55" t="s">
        <v>25</v>
      </c>
      <c r="C9" s="55"/>
      <c r="D9" s="55"/>
      <c r="E9" s="55"/>
      <c r="F9" s="55"/>
      <c r="G9" s="55"/>
      <c r="H9" s="56"/>
      <c r="I9" s="56"/>
      <c r="J9" s="57"/>
      <c r="K9" s="57"/>
      <c r="L9" s="27"/>
      <c r="M9" s="27"/>
      <c r="N9" s="27"/>
      <c r="O9" s="58"/>
      <c r="P9" s="58"/>
      <c r="Q9" s="59" t="s">
        <v>9</v>
      </c>
      <c r="R9" s="60" t="s">
        <v>10</v>
      </c>
      <c r="S9" s="61"/>
      <c r="T9" s="62"/>
      <c r="U9" s="63"/>
      <c r="V9" s="64"/>
    </row>
    <row r="10" spans="1:22" ht="50.45" customHeight="1" thickTop="1" thickBot="1" x14ac:dyDescent="0.3">
      <c r="B10" s="65" t="s">
        <v>24</v>
      </c>
      <c r="C10" s="65"/>
      <c r="D10" s="65"/>
      <c r="E10" s="65"/>
      <c r="F10" s="65"/>
      <c r="G10" s="65"/>
      <c r="H10" s="65"/>
      <c r="I10" s="66"/>
      <c r="L10" s="7"/>
      <c r="M10" s="7"/>
      <c r="N10" s="7"/>
      <c r="O10" s="67"/>
      <c r="P10" s="67"/>
      <c r="Q10" s="68">
        <f>SUM(P7:P7)</f>
        <v>165500</v>
      </c>
      <c r="R10" s="69">
        <f>SUM(S7:S7)</f>
        <v>0</v>
      </c>
      <c r="S10" s="70"/>
      <c r="T10" s="71"/>
    </row>
    <row r="11" spans="1:22" ht="15.75" thickTop="1" x14ac:dyDescent="0.25">
      <c r="B11" s="72" t="s">
        <v>28</v>
      </c>
      <c r="C11" s="72"/>
      <c r="D11" s="72"/>
      <c r="E11" s="72"/>
      <c r="F11" s="72"/>
      <c r="G11" s="72"/>
      <c r="H11" s="16"/>
      <c r="I11" s="11"/>
      <c r="J11" s="11"/>
      <c r="K11" s="11"/>
      <c r="L11" s="11"/>
      <c r="M11" s="11"/>
      <c r="N11" s="17"/>
      <c r="O11" s="17"/>
      <c r="P11" s="17"/>
      <c r="Q11" s="11"/>
      <c r="R11" s="11"/>
      <c r="S11" s="11"/>
    </row>
    <row r="12" spans="1:22" x14ac:dyDescent="0.25">
      <c r="B12" s="73"/>
      <c r="C12" s="73"/>
      <c r="D12" s="73"/>
      <c r="E12" s="73"/>
      <c r="F12" s="73"/>
      <c r="G12" s="16"/>
      <c r="H12" s="16"/>
      <c r="I12" s="11"/>
      <c r="J12" s="11"/>
      <c r="K12" s="11"/>
      <c r="L12" s="11"/>
      <c r="M12" s="11"/>
      <c r="N12" s="17"/>
      <c r="O12" s="17"/>
      <c r="P12" s="17"/>
      <c r="Q12" s="11"/>
      <c r="R12" s="11"/>
      <c r="S12" s="11"/>
    </row>
    <row r="13" spans="1:22" x14ac:dyDescent="0.25">
      <c r="B13" s="73"/>
      <c r="C13" s="73"/>
      <c r="D13" s="73"/>
      <c r="E13" s="73"/>
      <c r="F13" s="73"/>
      <c r="G13" s="16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73"/>
      <c r="C14" s="73"/>
      <c r="D14" s="73"/>
      <c r="E14" s="73"/>
      <c r="F14" s="73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ht="19.899999999999999" customHeight="1" x14ac:dyDescent="0.25">
      <c r="C15" s="57"/>
      <c r="D15" s="74"/>
      <c r="E15" s="57"/>
      <c r="F15" s="57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ht="19.899999999999999" customHeight="1" x14ac:dyDescent="0.25">
      <c r="H16" s="7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C17" s="57"/>
      <c r="D17" s="74"/>
      <c r="E17" s="57"/>
      <c r="F17" s="57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C18" s="57"/>
      <c r="D18" s="74"/>
      <c r="E18" s="57"/>
      <c r="F18" s="57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57"/>
      <c r="D19" s="74"/>
      <c r="E19" s="57"/>
      <c r="F19" s="57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57"/>
      <c r="D20" s="74"/>
      <c r="E20" s="57"/>
      <c r="F20" s="57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57"/>
      <c r="D21" s="74"/>
      <c r="E21" s="57"/>
      <c r="F21" s="57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57"/>
      <c r="D22" s="74"/>
      <c r="E22" s="57"/>
      <c r="F22" s="57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57"/>
      <c r="D23" s="74"/>
      <c r="E23" s="57"/>
      <c r="F23" s="57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57"/>
      <c r="D24" s="74"/>
      <c r="E24" s="57"/>
      <c r="F24" s="57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57"/>
      <c r="D25" s="74"/>
      <c r="E25" s="57"/>
      <c r="F25" s="57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57"/>
      <c r="D26" s="74"/>
      <c r="E26" s="57"/>
      <c r="F26" s="57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57"/>
      <c r="D27" s="74"/>
      <c r="E27" s="57"/>
      <c r="F27" s="57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57"/>
      <c r="D28" s="74"/>
      <c r="E28" s="57"/>
      <c r="F28" s="57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57"/>
      <c r="D29" s="74"/>
      <c r="E29" s="57"/>
      <c r="F29" s="57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57"/>
      <c r="D30" s="74"/>
      <c r="E30" s="57"/>
      <c r="F30" s="57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57"/>
      <c r="D31" s="74"/>
      <c r="E31" s="57"/>
      <c r="F31" s="57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57"/>
      <c r="D32" s="74"/>
      <c r="E32" s="57"/>
      <c r="F32" s="57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57"/>
      <c r="D33" s="74"/>
      <c r="E33" s="57"/>
      <c r="F33" s="57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57"/>
      <c r="D34" s="74"/>
      <c r="E34" s="57"/>
      <c r="F34" s="57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57"/>
      <c r="D35" s="74"/>
      <c r="E35" s="57"/>
      <c r="F35" s="57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57"/>
      <c r="D36" s="74"/>
      <c r="E36" s="57"/>
      <c r="F36" s="57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57"/>
      <c r="D37" s="74"/>
      <c r="E37" s="57"/>
      <c r="F37" s="57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57"/>
      <c r="D38" s="74"/>
      <c r="E38" s="57"/>
      <c r="F38" s="57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57"/>
      <c r="D39" s="74"/>
      <c r="E39" s="57"/>
      <c r="F39" s="57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57"/>
      <c r="D40" s="74"/>
      <c r="E40" s="57"/>
      <c r="F40" s="57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57"/>
      <c r="D41" s="74"/>
      <c r="E41" s="57"/>
      <c r="F41" s="57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57"/>
      <c r="D42" s="74"/>
      <c r="E42" s="57"/>
      <c r="F42" s="57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57"/>
      <c r="D43" s="74"/>
      <c r="E43" s="57"/>
      <c r="F43" s="57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57"/>
      <c r="D44" s="74"/>
      <c r="E44" s="57"/>
      <c r="F44" s="57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57"/>
      <c r="D45" s="74"/>
      <c r="E45" s="57"/>
      <c r="F45" s="57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57"/>
      <c r="D46" s="74"/>
      <c r="E46" s="57"/>
      <c r="F46" s="57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57"/>
      <c r="D47" s="74"/>
      <c r="E47" s="57"/>
      <c r="F47" s="57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57"/>
      <c r="D48" s="74"/>
      <c r="E48" s="57"/>
      <c r="F48" s="57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57"/>
      <c r="D49" s="74"/>
      <c r="E49" s="57"/>
      <c r="F49" s="57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57"/>
      <c r="D50" s="74"/>
      <c r="E50" s="57"/>
      <c r="F50" s="57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57"/>
      <c r="D51" s="74"/>
      <c r="E51" s="57"/>
      <c r="F51" s="57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57"/>
      <c r="D52" s="74"/>
      <c r="E52" s="57"/>
      <c r="F52" s="57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57"/>
      <c r="D53" s="74"/>
      <c r="E53" s="57"/>
      <c r="F53" s="57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57"/>
      <c r="D54" s="74"/>
      <c r="E54" s="57"/>
      <c r="F54" s="57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57"/>
      <c r="D55" s="74"/>
      <c r="E55" s="57"/>
      <c r="F55" s="57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57"/>
      <c r="D56" s="74"/>
      <c r="E56" s="57"/>
      <c r="F56" s="57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57"/>
      <c r="D57" s="74"/>
      <c r="E57" s="57"/>
      <c r="F57" s="57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57"/>
      <c r="D58" s="74"/>
      <c r="E58" s="57"/>
      <c r="F58" s="57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57"/>
      <c r="D59" s="74"/>
      <c r="E59" s="57"/>
      <c r="F59" s="57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57"/>
      <c r="D60" s="74"/>
      <c r="E60" s="57"/>
      <c r="F60" s="57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57"/>
      <c r="D61" s="74"/>
      <c r="E61" s="57"/>
      <c r="F61" s="57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57"/>
      <c r="D62" s="74"/>
      <c r="E62" s="57"/>
      <c r="F62" s="57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57"/>
      <c r="D63" s="74"/>
      <c r="E63" s="57"/>
      <c r="F63" s="57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57"/>
      <c r="D64" s="74"/>
      <c r="E64" s="57"/>
      <c r="F64" s="57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57"/>
      <c r="D65" s="74"/>
      <c r="E65" s="57"/>
      <c r="F65" s="57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57"/>
      <c r="D66" s="74"/>
      <c r="E66" s="57"/>
      <c r="F66" s="57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57"/>
      <c r="D67" s="74"/>
      <c r="E67" s="57"/>
      <c r="F67" s="57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57"/>
      <c r="D68" s="74"/>
      <c r="E68" s="57"/>
      <c r="F68" s="57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57"/>
      <c r="D69" s="74"/>
      <c r="E69" s="57"/>
      <c r="F69" s="57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57"/>
      <c r="D70" s="74"/>
      <c r="E70" s="57"/>
      <c r="F70" s="57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57"/>
      <c r="D71" s="74"/>
      <c r="E71" s="57"/>
      <c r="F71" s="57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57"/>
      <c r="D72" s="74"/>
      <c r="E72" s="57"/>
      <c r="F72" s="57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57"/>
      <c r="D73" s="74"/>
      <c r="E73" s="57"/>
      <c r="F73" s="57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57"/>
      <c r="D74" s="74"/>
      <c r="E74" s="57"/>
      <c r="F74" s="57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57"/>
      <c r="D75" s="74"/>
      <c r="E75" s="57"/>
      <c r="F75" s="57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57"/>
      <c r="D76" s="74"/>
      <c r="E76" s="57"/>
      <c r="F76" s="57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57"/>
      <c r="D77" s="74"/>
      <c r="E77" s="57"/>
      <c r="F77" s="57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57"/>
      <c r="D78" s="74"/>
      <c r="E78" s="57"/>
      <c r="F78" s="57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57"/>
      <c r="D79" s="74"/>
      <c r="E79" s="57"/>
      <c r="F79" s="57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57"/>
      <c r="D80" s="74"/>
      <c r="E80" s="57"/>
      <c r="F80" s="57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57"/>
      <c r="D81" s="74"/>
      <c r="E81" s="57"/>
      <c r="F81" s="57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57"/>
      <c r="D82" s="74"/>
      <c r="E82" s="57"/>
      <c r="F82" s="57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57"/>
      <c r="D83" s="74"/>
      <c r="E83" s="57"/>
      <c r="F83" s="57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57"/>
      <c r="D84" s="74"/>
      <c r="E84" s="57"/>
      <c r="F84" s="57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57"/>
      <c r="D85" s="74"/>
      <c r="E85" s="57"/>
      <c r="F85" s="57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57"/>
      <c r="D86" s="74"/>
      <c r="E86" s="57"/>
      <c r="F86" s="57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57"/>
      <c r="D87" s="74"/>
      <c r="E87" s="57"/>
      <c r="F87" s="57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57"/>
      <c r="D88" s="74"/>
      <c r="E88" s="57"/>
      <c r="F88" s="57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57"/>
      <c r="D89" s="74"/>
      <c r="E89" s="57"/>
      <c r="F89" s="57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57"/>
      <c r="D90" s="74"/>
      <c r="E90" s="57"/>
      <c r="F90" s="57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57"/>
      <c r="D91" s="74"/>
      <c r="E91" s="57"/>
      <c r="F91" s="57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57"/>
      <c r="D92" s="74"/>
      <c r="E92" s="57"/>
      <c r="F92" s="57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57"/>
      <c r="D93" s="74"/>
      <c r="E93" s="57"/>
      <c r="F93" s="57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57"/>
      <c r="D94" s="74"/>
      <c r="E94" s="57"/>
      <c r="F94" s="57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57"/>
      <c r="D95" s="74"/>
      <c r="E95" s="57"/>
      <c r="F95" s="57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57"/>
      <c r="D96" s="74"/>
      <c r="E96" s="57"/>
      <c r="F96" s="57"/>
      <c r="G96" s="16"/>
      <c r="H96" s="16"/>
      <c r="I96" s="11"/>
      <c r="J96" s="11"/>
      <c r="K96" s="11"/>
      <c r="L96" s="11"/>
      <c r="M96" s="11"/>
      <c r="N96" s="17"/>
      <c r="O96" s="17"/>
      <c r="P96" s="17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ht="19.899999999999999" customHeight="1" x14ac:dyDescent="0.25">
      <c r="C101" s="1"/>
      <c r="E101" s="1"/>
      <c r="F101" s="1"/>
      <c r="J101" s="1"/>
    </row>
    <row r="102" spans="3:10" ht="19.899999999999999" customHeight="1" x14ac:dyDescent="0.25">
      <c r="C102" s="1"/>
      <c r="E102" s="1"/>
      <c r="F102" s="1"/>
      <c r="J102" s="1"/>
    </row>
    <row r="103" spans="3:10" ht="19.899999999999999" customHeight="1" x14ac:dyDescent="0.25">
      <c r="C103" s="1"/>
      <c r="E103" s="1"/>
      <c r="F103" s="1"/>
      <c r="J103" s="1"/>
    </row>
    <row r="104" spans="3:10" ht="19.899999999999999" customHeight="1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</sheetData>
  <sheetProtection algorithmName="SHA-512" hashValue="icKZ5ArPFy2jQx72K2g90gWKA9+sIfCG2s1a5jMs1QmBLdqWgYF6jGbIUxzh2RGmCqbWtAmHXcK76hnyfVdIlQ==" saltValue="jRhkKSHNCO4PMh3sjh8QvA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G7:H7 R7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7">
    <cfRule type="notContainsBlanks" dxfId="2" priority="78">
      <formula>LEN(TRIM(G7))&gt;0</formula>
    </cfRule>
  </conditionalFormatting>
  <conditionalFormatting sqref="T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" xr:uid="{349A6282-9232-40B5-B155-0C95E3B5B228}">
      <formula1>"ks,bal,sada,m,"</formula1>
    </dataValidation>
    <dataValidation type="list" allowBlank="1" showInputMessage="1" showErrorMessage="1" sqref="J7" xr:uid="{A701E70B-8B8F-4705-BFE1-F96F60850341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A2B5B9-12FF-4EE2-8973-6691FD27445A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2025-02-20T05:42:14Z</cp:lastPrinted>
  <dcterms:created xsi:type="dcterms:W3CDTF">2014-03-05T12:43:32Z</dcterms:created>
  <dcterms:modified xsi:type="dcterms:W3CDTF">2025-03-27T10:36:33Z</dcterms:modified>
</cp:coreProperties>
</file>