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ksekyrov\Desktop\AV II. 009-2025_ERDF\"/>
    </mc:Choice>
  </mc:AlternateContent>
  <xr:revisionPtr revIDLastSave="0" documentId="13_ncr:1_{CB413430-4FBF-4454-A2EC-C06FC26C4F8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VT" sheetId="1" r:id="rId1"/>
  </sheets>
  <definedNames>
    <definedName name="_xlnm.Print_Area" localSheetId="0">AVT!$B$1:$V$13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 l="1"/>
</calcChain>
</file>

<file path=xl/sharedStrings.xml><?xml version="1.0" encoding="utf-8"?>
<sst xmlns="http://schemas.openxmlformats.org/spreadsheetml/2006/main" count="43" uniqueCount="41">
  <si>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</si>
  <si>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</si>
  <si>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</si>
  <si>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</si>
  <si>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</si>
  <si>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</si>
  <si>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</si>
  <si>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</si>
  <si>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</si>
  <si>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</si>
  <si>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</si>
  <si>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</si>
  <si>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</si>
  <si>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23224300-3 - Televizní přístroje</t>
  </si>
  <si>
    <t>Zadavatel požaduje, aby vybraná zařízení splňovala požadavky na certifikaci TCO Certified (viz https://tcocertified.com/product-finder/) nebo programu Energy star (viz https://www.energystar.gov/products).
* Pro elektronické displeje včetně televizorů, počítačové monitory a digitální informační displeje nutno doložit energetický štítek (příloha nabídky).</t>
  </si>
  <si>
    <r>
      <t xml:space="preserve">Odkaz na  splnění požadavku 
TCO Certified / Energy star, </t>
    </r>
    <r>
      <rPr>
        <b/>
        <sz val="11"/>
        <color rgb="FFFF0000"/>
        <rFont val="Calibri"/>
        <family val="2"/>
        <charset val="238"/>
        <scheme val="minor"/>
      </rPr>
      <t xml:space="preserve">*
</t>
    </r>
  </si>
  <si>
    <t>Měrná jednotka [MJ]</t>
  </si>
  <si>
    <t xml:space="preserve">Popis </t>
  </si>
  <si>
    <t>Název</t>
  </si>
  <si>
    <t>Fakturace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</si>
  <si>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</si>
  <si>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</si>
  <si>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</si>
  <si>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
</t>
  </si>
  <si>
    <t xml:space="preserve">POZNÁMKA 
</t>
  </si>
  <si>
    <t xml:space="preserve">CPV - výběr
AUDIOVIZUÁLNÍ TECHNIKA
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</si>
  <si>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</si>
  <si>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</si>
  <si>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V případě, že se dodavatel při předání zboží na některá uvedená tel. čísla nedovolá, bude v takovém případě volat tel. 377 631 320.</t>
  </si>
  <si>
    <t>ks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</si>
  <si>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</si>
  <si>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 NÁZEV A ČÍSLO DOTAČNÍHO PROJEKTU</t>
    </r>
  </si>
  <si>
    <t>Příloha č. 2 Kupní smlouvy - Technická specifikace
Audiovizuální technika (II.) 009 - 2025</t>
  </si>
  <si>
    <t>Samostatná faktura</t>
  </si>
  <si>
    <t>Název projektu: ERDF KVALITA ZČU 
Číslo projektu: CZ.02.02.01/00/23_023/0008982</t>
  </si>
  <si>
    <t>30 dní</t>
  </si>
  <si>
    <t>Záruka na zboží 36 měsíců.</t>
  </si>
  <si>
    <t>Univerzitní 20,
301 00 Plzeň,
Centrum informatizace a výpočetní techniky - Odbor uživatelské podpory a provozu,
místnost UI 302</t>
  </si>
  <si>
    <t>Velikost úhlopříčky 55".
Rozlišení min. 4k (3840x2160), 16:9.
IPS LED.
Jas min. 800 cd/m2.
Doba odezvy max. 8s.
Pozorovací úhly až 178°.
Možnost orientace vertikální i horizontální.
Min. 2x USB 2.0, 2x HDMI, 1x Displyport, RJ45, RS-232c.
HDCP v.2.2.
Vestavěné reproduktory.
WiFi modul.
Možnost nepřetržitého provozu 24/7.
Vestavěný Digital signage software.
OS Android 11 a novější (z důvodu kompatibility s dalším SW).
VESA 400x400.
MTFB min. 50 000 h (bez podsvícení).
Spotřeba při stanby max. 0.5W.
Záruka 36 měsíců.
Energetická třída min. E.</t>
  </si>
  <si>
    <t>Informační tabule / monitor 55"</t>
  </si>
  <si>
    <t>Bc. Marek Vyčítal,
Tel.: 37763 2882,
776 732 996
E-mail: beowulf@civ.zcu.cz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</si>
</sst>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19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4" fillId="0" borderId="0"/>
  </cellStyleXfs>
  <cellXfs count="69">
    <xf numFmtId="0" fontId="0" fillId="0" borderId="0" xfId="0"/>
    <xf numFmtId="0" fontId="12" fillId="4" borderId="4" xfId="0" applyFont="1" applyFill="1" applyBorder="1" applyAlignment="1" applyProtection="1">
      <alignment horizontal="left" vertical="center" wrapText="1" indent="1"/>
      <protection locked="0"/>
    </xf>
    <xf numFmtId="0" fontId="12" fillId="4" borderId="4" xfId="0" applyFont="1" applyFill="1" applyBorder="1" applyAlignment="1" applyProtection="1">
      <alignment horizontal="center" vertical="center" wrapText="1"/>
      <protection locked="0"/>
    </xf>
    <xf numFmtId="164" fontId="12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18" fillId="2" borderId="0" xfId="0" applyFont="1" applyFill="1" applyAlignment="1" applyProtection="1">
      <alignment horizontal="left" vertical="center" wrapText="1"/>
    </xf>
    <xf numFmtId="0" fontId="18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Protection="1"/>
    <xf numFmtId="0" fontId="0" fillId="0" borderId="0" xfId="0" applyAlignment="1" applyProtection="1">
      <alignment wrapText="1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4" fillId="0" borderId="0" xfId="0" applyFont="1" applyAlignment="1" applyProtection="1">
      <alignment vertical="top"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7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 wrapText="1"/>
    </xf>
    <xf numFmtId="0" fontId="16" fillId="0" borderId="0" xfId="0" applyFont="1" applyAlignment="1" applyProtection="1">
      <alignment vertical="top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7" fillId="4" borderId="2" xfId="0" applyFont="1" applyFill="1" applyBorder="1" applyAlignment="1" applyProtection="1">
      <alignment horizontal="center" vertical="center" wrapText="1"/>
    </xf>
    <xf numFmtId="0" fontId="15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7" fillId="4" borderId="4" xfId="0" applyFont="1" applyFill="1" applyBorder="1" applyAlignment="1" applyProtection="1">
      <alignment horizontal="center" vertical="center" wrapText="1"/>
    </xf>
    <xf numFmtId="0" fontId="11" fillId="5" borderId="7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left" vertical="center" wrapText="1" indent="1"/>
    </xf>
    <xf numFmtId="0" fontId="2" fillId="6" borderId="4" xfId="0" applyFont="1" applyFill="1" applyBorder="1" applyAlignment="1" applyProtection="1">
      <alignment horizontal="center" vertical="center" wrapText="1"/>
    </xf>
    <xf numFmtId="0" fontId="3" fillId="6" borderId="4" xfId="0" applyFont="1" applyFill="1" applyBorder="1" applyAlignment="1" applyProtection="1">
      <alignment horizontal="center" vertical="center" wrapText="1"/>
    </xf>
    <xf numFmtId="0" fontId="7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0" fillId="0" borderId="6" xfId="0" applyBorder="1" applyProtection="1"/>
    <xf numFmtId="0" fontId="7" fillId="0" borderId="0" xfId="0" applyFont="1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horizontal="justify" vertical="center" wrapText="1"/>
    </xf>
    <xf numFmtId="0" fontId="0" fillId="0" borderId="0" xfId="0" applyAlignment="1" applyProtection="1">
      <alignment vertical="center" wrapText="1"/>
    </xf>
    <xf numFmtId="49" fontId="0" fillId="0" borderId="0" xfId="0" applyNumberFormat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7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7" fillId="0" borderId="0" xfId="0" applyFont="1" applyAlignment="1" applyProtection="1">
      <alignment horizontal="left" vertical="center" wrapText="1"/>
    </xf>
    <xf numFmtId="164" fontId="13" fillId="0" borderId="0" xfId="0" applyNumberFormat="1" applyFont="1" applyAlignment="1" applyProtection="1">
      <alignment horizontal="right" vertical="center" indent="1"/>
    </xf>
    <xf numFmtId="164" fontId="5" fillId="0" borderId="3" xfId="0" applyNumberFormat="1" applyFont="1" applyBorder="1" applyAlignment="1" applyProtection="1">
      <alignment horizontal="center" vertical="center"/>
    </xf>
    <xf numFmtId="164" fontId="5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0" fontId="11" fillId="0" borderId="0" xfId="0" applyFont="1" applyAlignment="1" applyProtection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50"/>
  <sheetViews>
    <sheetView tabSelected="1" topLeftCell="G7" zoomScaleNormal="100" workbookViewId="0">
      <selection activeCell="G7" sqref="G7"/>
    </sheetView>
  </sheetViews>
  <sheetFormatPr defaultRowHeight="15" x14ac:dyDescent="0.25"/>
  <cols>
    <col min="1" max="1" width="1.42578125" style="8" bestFit="1" customWidth="1"/>
    <col min="2" max="2" width="5.7109375" style="8" bestFit="1" customWidth="1"/>
    <col min="3" max="3" width="38.140625" style="7" customWidth="1"/>
    <col min="4" max="4" width="11.42578125" style="67" customWidth="1"/>
    <col min="5" max="5" width="9" style="6" bestFit="1" customWidth="1"/>
    <col min="6" max="6" width="64.140625" style="7" customWidth="1"/>
    <col min="7" max="7" width="33.85546875" style="7" customWidth="1"/>
    <col min="8" max="8" width="28.85546875" style="7" customWidth="1"/>
    <col min="9" max="9" width="23.140625" style="7" customWidth="1"/>
    <col min="10" max="10" width="16.28515625" style="7" customWidth="1"/>
    <col min="11" max="11" width="48.5703125" style="8" customWidth="1"/>
    <col min="12" max="12" width="32.42578125" style="8" customWidth="1"/>
    <col min="13" max="13" width="32.28515625" style="8" customWidth="1"/>
    <col min="14" max="14" width="44.85546875" style="7" customWidth="1"/>
    <col min="15" max="15" width="27.5703125" style="7" customWidth="1"/>
    <col min="16" max="16" width="19.85546875" style="7" hidden="1" customWidth="1"/>
    <col min="17" max="17" width="24" style="8" bestFit="1" customWidth="1"/>
    <col min="18" max="18" width="24.140625" style="8" customWidth="1"/>
    <col min="19" max="19" width="19.7109375" style="8" customWidth="1"/>
    <col min="20" max="20" width="17.85546875" style="8" customWidth="1"/>
    <col min="21" max="21" width="11.5703125" style="8" hidden="1" customWidth="1"/>
    <col min="22" max="22" width="38.42578125" style="9" customWidth="1"/>
    <col min="23" max="16384" width="9.140625" style="8"/>
  </cols>
  <sheetData>
    <row r="1" spans="2:22" ht="43.5" customHeight="1" x14ac:dyDescent="0.25">
      <c r="B1" s="4" t="s">
        <v>32</v>
      </c>
      <c r="C1" s="5"/>
      <c r="D1" s="5"/>
    </row>
    <row r="2" spans="2:22" ht="18" customHeight="1" x14ac:dyDescent="0.25">
      <c r="C2" s="8"/>
      <c r="D2" s="10"/>
      <c r="E2" s="11"/>
      <c r="F2" s="12"/>
      <c r="G2" s="12"/>
      <c r="H2" s="12"/>
      <c r="I2" s="8"/>
      <c r="J2" s="13"/>
      <c r="N2" s="14"/>
      <c r="O2" s="12"/>
      <c r="P2" s="12"/>
      <c r="Q2" s="12"/>
      <c r="R2" s="12"/>
      <c r="T2" s="15"/>
      <c r="U2" s="16"/>
      <c r="V2" s="17"/>
    </row>
    <row r="3" spans="2:22" ht="18" customHeight="1" x14ac:dyDescent="0.25">
      <c r="B3" s="18"/>
      <c r="C3" s="19" t="s">
        <v>0</v>
      </c>
      <c r="D3" s="20"/>
      <c r="E3" s="20"/>
      <c r="F3" s="20"/>
      <c r="G3" s="21"/>
      <c r="H3" s="21"/>
      <c r="I3" s="21"/>
      <c r="J3" s="21"/>
      <c r="K3" s="21"/>
      <c r="L3" s="21"/>
      <c r="M3" s="15"/>
      <c r="N3" s="22"/>
      <c r="O3" s="22"/>
      <c r="P3" s="22"/>
      <c r="Q3" s="22"/>
      <c r="R3" s="22"/>
      <c r="T3" s="15"/>
    </row>
    <row r="4" spans="2:22" ht="18" customHeight="1" thickBot="1" x14ac:dyDescent="0.3">
      <c r="B4" s="23"/>
      <c r="C4" s="24" t="s">
        <v>1</v>
      </c>
      <c r="D4" s="20"/>
      <c r="E4" s="20"/>
      <c r="F4" s="20"/>
      <c r="G4" s="20"/>
      <c r="H4" s="20"/>
      <c r="I4" s="15"/>
      <c r="J4" s="15"/>
      <c r="K4" s="15"/>
      <c r="L4" s="15"/>
      <c r="M4" s="15"/>
      <c r="N4" s="12"/>
      <c r="O4" s="12"/>
      <c r="P4" s="12"/>
      <c r="Q4" s="15"/>
      <c r="R4" s="15"/>
      <c r="T4" s="15"/>
    </row>
    <row r="5" spans="2:22" ht="34.5" customHeight="1" thickBot="1" x14ac:dyDescent="0.3">
      <c r="B5" s="25"/>
      <c r="C5" s="26"/>
      <c r="D5" s="27"/>
      <c r="E5" s="27"/>
      <c r="F5" s="12"/>
      <c r="G5" s="28" t="s">
        <v>2</v>
      </c>
      <c r="H5" s="29" t="s">
        <v>2</v>
      </c>
      <c r="I5" s="12"/>
      <c r="J5" s="12"/>
      <c r="N5" s="12"/>
      <c r="O5" s="30"/>
      <c r="P5" s="30"/>
      <c r="R5" s="28" t="s">
        <v>2</v>
      </c>
      <c r="V5" s="13"/>
    </row>
    <row r="6" spans="2:22" ht="76.5" customHeight="1" thickTop="1" thickBot="1" x14ac:dyDescent="0.3">
      <c r="B6" s="31" t="s">
        <v>3</v>
      </c>
      <c r="C6" s="32" t="s">
        <v>18</v>
      </c>
      <c r="D6" s="32" t="s">
        <v>4</v>
      </c>
      <c r="E6" s="32" t="s">
        <v>16</v>
      </c>
      <c r="F6" s="32" t="s">
        <v>17</v>
      </c>
      <c r="G6" s="33" t="s">
        <v>5</v>
      </c>
      <c r="H6" s="33" t="s">
        <v>15</v>
      </c>
      <c r="I6" s="32" t="s">
        <v>19</v>
      </c>
      <c r="J6" s="32" t="s">
        <v>20</v>
      </c>
      <c r="K6" s="32" t="s">
        <v>31</v>
      </c>
      <c r="L6" s="32" t="s">
        <v>21</v>
      </c>
      <c r="M6" s="34" t="s">
        <v>22</v>
      </c>
      <c r="N6" s="32" t="s">
        <v>23</v>
      </c>
      <c r="O6" s="32" t="s">
        <v>26</v>
      </c>
      <c r="P6" s="32" t="s">
        <v>27</v>
      </c>
      <c r="Q6" s="32" t="s">
        <v>6</v>
      </c>
      <c r="R6" s="35" t="s">
        <v>7</v>
      </c>
      <c r="S6" s="34" t="s">
        <v>8</v>
      </c>
      <c r="T6" s="34" t="s">
        <v>9</v>
      </c>
      <c r="U6" s="32" t="s">
        <v>24</v>
      </c>
      <c r="V6" s="36" t="s">
        <v>25</v>
      </c>
    </row>
    <row r="7" spans="2:22" ht="344.25" customHeight="1" thickTop="1" thickBot="1" x14ac:dyDescent="0.3">
      <c r="B7" s="37">
        <v>1</v>
      </c>
      <c r="C7" s="38" t="s">
        <v>39</v>
      </c>
      <c r="D7" s="39">
        <v>17</v>
      </c>
      <c r="E7" s="40" t="s">
        <v>29</v>
      </c>
      <c r="F7" s="41" t="s">
        <v>38</v>
      </c>
      <c r="G7" s="1"/>
      <c r="H7" s="2"/>
      <c r="I7" s="38" t="s">
        <v>33</v>
      </c>
      <c r="J7" s="40" t="s">
        <v>30</v>
      </c>
      <c r="K7" s="38" t="s">
        <v>34</v>
      </c>
      <c r="L7" s="38" t="s">
        <v>36</v>
      </c>
      <c r="M7" s="42" t="s">
        <v>40</v>
      </c>
      <c r="N7" s="43" t="s">
        <v>37</v>
      </c>
      <c r="O7" s="44" t="s">
        <v>35</v>
      </c>
      <c r="P7" s="45">
        <f>D7*Q7</f>
        <v>317900</v>
      </c>
      <c r="Q7" s="46">
        <v>18700</v>
      </c>
      <c r="R7" s="3"/>
      <c r="S7" s="47">
        <f>D7*R7</f>
        <v>0</v>
      </c>
      <c r="T7" s="48" t="str">
        <f t="shared" ref="T7" si="0">IF(ISNUMBER(R7), IF(R7&gt;Q7,"NEVYHOVUJE","VYHOVUJE")," ")</f>
        <v xml:space="preserve"> </v>
      </c>
      <c r="U7" s="40"/>
      <c r="V7" s="40" t="s">
        <v>13</v>
      </c>
    </row>
    <row r="8" spans="2:22" ht="13.5" customHeight="1" thickTop="1" thickBot="1" x14ac:dyDescent="0.3">
      <c r="C8" s="8"/>
      <c r="D8" s="8"/>
      <c r="E8" s="8"/>
      <c r="F8" s="8"/>
      <c r="G8" s="8"/>
      <c r="H8" s="8"/>
      <c r="I8" s="8"/>
      <c r="J8" s="8"/>
      <c r="N8" s="8"/>
      <c r="O8" s="8"/>
      <c r="P8" s="8"/>
      <c r="S8" s="49"/>
    </row>
    <row r="9" spans="2:22" ht="60.75" customHeight="1" thickTop="1" thickBot="1" x14ac:dyDescent="0.3">
      <c r="B9" s="50" t="s">
        <v>10</v>
      </c>
      <c r="C9" s="51"/>
      <c r="D9" s="51"/>
      <c r="E9" s="51"/>
      <c r="F9" s="51"/>
      <c r="G9" s="51"/>
      <c r="H9" s="52"/>
      <c r="I9" s="53"/>
      <c r="J9" s="53"/>
      <c r="K9" s="53"/>
      <c r="L9" s="54"/>
      <c r="M9" s="13"/>
      <c r="N9" s="13"/>
      <c r="O9" s="55"/>
      <c r="P9" s="55"/>
      <c r="Q9" s="56" t="s">
        <v>11</v>
      </c>
      <c r="R9" s="57" t="s">
        <v>12</v>
      </c>
      <c r="S9" s="58"/>
      <c r="T9" s="59"/>
      <c r="U9" s="30"/>
      <c r="V9" s="60"/>
    </row>
    <row r="10" spans="2:22" ht="33" customHeight="1" thickTop="1" thickBot="1" x14ac:dyDescent="0.3">
      <c r="B10" s="61" t="s">
        <v>14</v>
      </c>
      <c r="C10" s="61"/>
      <c r="D10" s="61"/>
      <c r="E10" s="61"/>
      <c r="F10" s="61"/>
      <c r="G10" s="61"/>
      <c r="H10" s="61"/>
      <c r="I10" s="61"/>
      <c r="J10" s="61"/>
      <c r="L10" s="10"/>
      <c r="M10" s="10"/>
      <c r="N10" s="10"/>
      <c r="O10" s="62"/>
      <c r="P10" s="62"/>
      <c r="Q10" s="63">
        <f>SUM(P7:P7)</f>
        <v>317900</v>
      </c>
      <c r="R10" s="64">
        <f>SUM(S7:S7)</f>
        <v>0</v>
      </c>
      <c r="S10" s="65"/>
      <c r="T10" s="66"/>
    </row>
    <row r="11" spans="2:22" ht="14.25" customHeight="1" thickTop="1" x14ac:dyDescent="0.25"/>
    <row r="12" spans="2:22" ht="14.25" customHeight="1" x14ac:dyDescent="0.25"/>
    <row r="13" spans="2:22" ht="42" customHeight="1" x14ac:dyDescent="0.25">
      <c r="B13" s="68" t="s">
        <v>28</v>
      </c>
      <c r="C13" s="68"/>
      <c r="D13" s="68"/>
      <c r="E13" s="68"/>
      <c r="F13" s="68"/>
      <c r="G13" s="68"/>
    </row>
    <row r="14" spans="2:22" ht="14.25" customHeight="1" x14ac:dyDescent="0.25"/>
    <row r="15" spans="2:22" ht="14.25" customHeight="1" x14ac:dyDescent="0.25"/>
    <row r="16" spans="2:22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</sheetData>
  <sheetProtection algorithmName="SHA-512" hashValue="5RHhYkUW5kRB1Knlg36aLs0z9ZtqsjYXFywBaDBEoqkrOwX0lVqaYbaInOH9kWkht/0oUupaeOV7TTtSN4ps7Q==" saltValue="8hnDWeIoYHOMJzB8g8iaeA==" spinCount="100000" sheet="1" objects="1" scenarios="1" selectLockedCells="1"/>
  <mergeCells count="6">
    <mergeCell ref="B1:D1"/>
    <mergeCell ref="B9:G9"/>
    <mergeCell ref="R9:T9"/>
    <mergeCell ref="B13:G13"/>
    <mergeCell ref="R10:T10"/>
    <mergeCell ref="B10:J10"/>
  </mergeCells>
  <conditionalFormatting sqref="B7">
    <cfRule type="cellIs" dxfId="11" priority="11" operator="greaterThanOrEqual">
      <formula>1</formula>
    </cfRule>
    <cfRule type="containsBlanks" dxfId="10" priority="12">
      <formula>LEN(TRIM(B7))=0</formula>
    </cfRule>
  </conditionalFormatting>
  <conditionalFormatting sqref="D7">
    <cfRule type="containsBlanks" dxfId="9" priority="5">
      <formula>LEN(TRIM(D7))=0</formula>
    </cfRule>
  </conditionalFormatting>
  <conditionalFormatting sqref="G7:H7">
    <cfRule type="notContainsBlanks" dxfId="8" priority="1">
      <formula>LEN(TRIM(G7))&gt;0</formula>
    </cfRule>
    <cfRule type="notContainsBlanks" dxfId="7" priority="2">
      <formula>LEN(TRIM(G7))&gt;0</formula>
    </cfRule>
    <cfRule type="notContainsBlanks" dxfId="6" priority="3">
      <formula>LEN(TRIM(G7))&gt;0</formula>
    </cfRule>
    <cfRule type="containsBlanks" dxfId="5" priority="4">
      <formula>LEN(TRIM(G7))=0</formula>
    </cfRule>
  </conditionalFormatting>
  <conditionalFormatting sqref="R7">
    <cfRule type="notContainsBlanks" dxfId="4" priority="6">
      <formula>LEN(TRIM(R7))&gt;0</formula>
    </cfRule>
    <cfRule type="notContainsBlanks" dxfId="3" priority="7">
      <formula>LEN(TRIM(R7))&gt;0</formula>
    </cfRule>
    <cfRule type="containsBlanks" dxfId="2" priority="8">
      <formula>LEN(TRIM(R7))=0</formula>
    </cfRule>
  </conditionalFormatting>
  <conditionalFormatting sqref="T7">
    <cfRule type="cellIs" dxfId="1" priority="9" operator="equal">
      <formula>"NEVYHOVUJE"</formula>
    </cfRule>
    <cfRule type="cellIs" dxfId="0" priority="10" operator="equal">
      <formula>"VYHOVUJE"</formula>
    </cfRule>
  </conditionalFormatting>
  <dataValidations count="2">
    <dataValidation type="list" allowBlank="1" showInputMessage="1" showErrorMessage="1" sqref="J7" xr:uid="{C94306C9-61CF-4E17-91AB-BD47E1DFF943}">
      <formula1>"ANO,NE"</formula1>
    </dataValidation>
    <dataValidation type="list" showInputMessage="1" showErrorMessage="1" sqref="E7" xr:uid="{00000000-0002-0000-0000-000001000000}">
      <formula1>"ks,bal,sada,"</formula1>
    </dataValidation>
  </dataValidations>
  <pageMargins left="0.18" right="0.18" top="0.78740157480314965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FB2C1E0-AE6F-4F90-BFE6-E5D92C2660AF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AVT</vt:lpstr>
      <vt:lpstr>AVT!Oblast_tisku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ksekyrov</cp:lastModifiedBy>
  <cp:revision>1</cp:revision>
  <cp:lastPrinted>2025-03-07T12:59:11Z</cp:lastPrinted>
  <dcterms:created xsi:type="dcterms:W3CDTF">2014-03-05T12:43:32Z</dcterms:created>
  <dcterms:modified xsi:type="dcterms:W3CDTF">2025-03-07T12:59:16Z</dcterms:modified>
</cp:coreProperties>
</file>