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5\010\1 výzva\"/>
    </mc:Choice>
  </mc:AlternateContent>
  <xr:revisionPtr revIDLastSave="0" documentId="13_ncr:1_{688CF377-87E4-4758-BD35-A6F1A02E0185}" xr6:coauthVersionLast="47" xr6:coauthVersionMax="47" xr10:uidLastSave="{00000000-0000-0000-0000-000000000000}"/>
  <bookViews>
    <workbookView xWindow="-120" yWindow="-120" windowWidth="29040" windowHeight="17640" tabRatio="601" xr2:uid="{00000000-000D-0000-FFFF-FFFF00000000}"/>
  </bookViews>
  <sheets>
    <sheet name="Výpočetní technika" sheetId="1" r:id="rId1"/>
    <sheet name="SOP_VT" sheetId="2" r:id="rId2"/>
    <sheet name="CPV" sheetId="3" r:id="rId3"/>
  </sheets>
  <definedNames>
    <definedName name="_xlnm._FilterDatabase" localSheetId="0" hidden="1">'Výpočetní technika'!$A$6:$V$6</definedName>
    <definedName name="_xlnm.Print_Area" localSheetId="0">'Výpočetní technika'!$B$1:$V$19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5" i="1" l="1"/>
  <c r="P14" i="1"/>
  <c r="T15" i="1"/>
  <c r="S15" i="1"/>
  <c r="T14" i="1"/>
  <c r="S14" i="1"/>
  <c r="T12" i="1" l="1"/>
  <c r="S13" i="1"/>
  <c r="S11" i="1"/>
  <c r="T11" i="1"/>
  <c r="S12" i="1"/>
  <c r="P11" i="1"/>
  <c r="P12" i="1"/>
  <c r="S9" i="1"/>
  <c r="T9" i="1"/>
  <c r="P9" i="1"/>
  <c r="S8" i="1" l="1"/>
  <c r="T8" i="1"/>
  <c r="S10" i="1"/>
  <c r="T10" i="1"/>
  <c r="P8" i="1"/>
  <c r="P10" i="1"/>
  <c r="S7" i="1"/>
  <c r="T7" i="1"/>
  <c r="P7" i="1"/>
  <c r="R18" i="1" l="1"/>
  <c r="Q18" i="1"/>
</calcChain>
</file>

<file path=xl/sharedStrings.xml><?xml version="1.0" encoding="utf-8"?>
<sst xmlns="http://schemas.openxmlformats.org/spreadsheetml/2006/main" count="297" uniqueCount="261">
  <si>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</si>
  <si>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</si>
  <si>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</si>
  <si>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</si>
  <si>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</si>
  <si>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</si>
  <si>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</si>
  <si>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</si>
  <si>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</si>
  <si>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</si>
  <si>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</si>
  <si>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Pokud požaduje řešitel rozdílné (rozšiřující) obchodní podmínky, doplní je do tabulky 
(sloupec s názvem "Obchodní podmínky NAD RÁMEC STANDARDNÍCH 
obchodních podmínek")</t>
  </si>
  <si>
    <t>Počítače (PC)</t>
  </si>
  <si>
    <t>30210000-4 - Stroje na zpracování dat (technické vybavení)</t>
  </si>
  <si>
    <t>30211000-1 - Hlavní počítače</t>
  </si>
  <si>
    <t>30211100-2 - Superpočítače</t>
  </si>
  <si>
    <t xml:space="preserve">30211200-3 - Technické vybavení pro hlavní počítače </t>
  </si>
  <si>
    <t xml:space="preserve">30211300-4 - Počítačové platformy </t>
  </si>
  <si>
    <t xml:space="preserve">30211400-5 - Počítačové konfigurace </t>
  </si>
  <si>
    <t>30211500-6 - Centrální řídící jednotka a procesory</t>
  </si>
  <si>
    <t>30212000-8 - Technické vybavení pro minipočítače</t>
  </si>
  <si>
    <t xml:space="preserve">30212100-9 - Centrální řídící jednotky pro minipočítače </t>
  </si>
  <si>
    <t>30213000-5 - Osobní počítače</t>
  </si>
  <si>
    <t>30213100-6 - Přenosné počítače</t>
  </si>
  <si>
    <t xml:space="preserve">30213200-7 - Tablety (PC) </t>
  </si>
  <si>
    <t xml:space="preserve">30213300-8 - Stolní počítač </t>
  </si>
  <si>
    <t>30213400-9 - Centrální řídící jednotky pro osobní počítače</t>
  </si>
  <si>
    <t xml:space="preserve">30213500-0 - Kapesní počítače </t>
  </si>
  <si>
    <t xml:space="preserve">30214000-2 - Pracovní stanice </t>
  </si>
  <si>
    <t xml:space="preserve">30215000-9 - Mikropočítačové technické vybavení </t>
  </si>
  <si>
    <t>30215100-0 - Centrální řídící jednotky pro mikropočítače</t>
  </si>
  <si>
    <t xml:space="preserve">30216000-6 - Magnetická nebo optická čtecí zařízení </t>
  </si>
  <si>
    <t xml:space="preserve">30216100-7 - Optická čtecí zařízení </t>
  </si>
  <si>
    <t xml:space="preserve">30216110-0 - Skenery pro počítačové využití </t>
  </si>
  <si>
    <t xml:space="preserve">30216120-3 - Optická zařízení pro rozeznávání znaků </t>
  </si>
  <si>
    <t xml:space="preserve">30216130-6 - Čtecí zařízení pro čárové kódy </t>
  </si>
  <si>
    <t>30216200-8 - Čtecí zařízení pro magnetické karty</t>
  </si>
  <si>
    <t xml:space="preserve">30220000-7 - Digitální kartografická zařízení </t>
  </si>
  <si>
    <t>30230000-0 - Zařízení související s počítači</t>
  </si>
  <si>
    <t>30231000-7 - Počítačové monitory a konzoly</t>
  </si>
  <si>
    <t xml:space="preserve">30231100-8 - Počítačové terminály </t>
  </si>
  <si>
    <t>30231200-9 - Konzoly</t>
  </si>
  <si>
    <t xml:space="preserve">30231300-0 - Zobrazovací jednotky </t>
  </si>
  <si>
    <t>30231310-3 - Ploché monitory</t>
  </si>
  <si>
    <t>30231320-6 - Dotykové monitory</t>
  </si>
  <si>
    <t xml:space="preserve">30232000-4 - Periferní vybavení </t>
  </si>
  <si>
    <t xml:space="preserve">30232600-0 - Kódovače </t>
  </si>
  <si>
    <t xml:space="preserve">30232700-1 - Ústřední řídící jednotky </t>
  </si>
  <si>
    <t xml:space="preserve">30233000-1 - Archivovací a čtecí zařízení </t>
  </si>
  <si>
    <t xml:space="preserve">30233100-2 - Počítačové paměťové jednotky </t>
  </si>
  <si>
    <t xml:space="preserve">30233110-5 - Magnetické kartové paměťové jednotky </t>
  </si>
  <si>
    <t xml:space="preserve">30233120-8 - Magnetické páskové paměťové jednotky </t>
  </si>
  <si>
    <t xml:space="preserve">30233130-1 - Magnetické diskové paměťové jednotky </t>
  </si>
  <si>
    <t xml:space="preserve">30233131-8 - Disketové jednotky </t>
  </si>
  <si>
    <t xml:space="preserve">30233132-5 - Diskové jednotky </t>
  </si>
  <si>
    <t>30233140-4 - Ukládací zařízení s přímým přístupem (DASD)</t>
  </si>
  <si>
    <t>30233141-1 - Vícenásobné diskové pole nezávislých disků (RAID)</t>
  </si>
  <si>
    <t xml:space="preserve">30233150-7 - Optické diskové jednotky </t>
  </si>
  <si>
    <t xml:space="preserve">30233151-4 - Zařízení pro čtení/vypalování kompaktních disků (CD) </t>
  </si>
  <si>
    <t>30233152-1 - Zařízení pro čtení/vypalování DVD</t>
  </si>
  <si>
    <t xml:space="preserve">30233153-8 - Zařízení pro čtení/vypalování CD a DVD </t>
  </si>
  <si>
    <t xml:space="preserve">30233160-0 - Páskové jednotky </t>
  </si>
  <si>
    <t xml:space="preserve">30233161-7 - Zařízení pro manipulaci s kazetami </t>
  </si>
  <si>
    <t>30233170-3 - Karuselové jednotky</t>
  </si>
  <si>
    <t>30233180-6 - Archivační zařízení flash paměť</t>
  </si>
  <si>
    <t xml:space="preserve">30233190-9 - Řídící jednotka diskové paměti </t>
  </si>
  <si>
    <t>30233300-4 - Čtecí zařízení pro karty smart card</t>
  </si>
  <si>
    <t xml:space="preserve">30233310-7 - Čtecí zařízení na otisky prstů </t>
  </si>
  <si>
    <t xml:space="preserve">30233320-0 - Kombinovaná čtecí zařízení pro karty smart card a otisky prstů </t>
  </si>
  <si>
    <t xml:space="preserve">30234000-8 - Média pro ukládání dat </t>
  </si>
  <si>
    <t xml:space="preserve">30234100-9 - Magnetické disky </t>
  </si>
  <si>
    <t>30234200-0 - Optické disky</t>
  </si>
  <si>
    <t>30234500-3 - Paměťová archivační média</t>
  </si>
  <si>
    <t>30234600-4 - Flash paměť</t>
  </si>
  <si>
    <t xml:space="preserve">30234700-5 - Magnetické pásky </t>
  </si>
  <si>
    <t>30236000-2 - Různé počítačové vybavení</t>
  </si>
  <si>
    <t xml:space="preserve">30236100-3 - Rozšíření paměti </t>
  </si>
  <si>
    <t>30236110-6 - Paměť RAM</t>
  </si>
  <si>
    <t>30236111-3 - Dynamická paměť s přímým přístupem (DRAM)</t>
  </si>
  <si>
    <t xml:space="preserve">30236112-0 - Statická paměť s přímým přístupem (SRAM) </t>
  </si>
  <si>
    <t>30236113-7 - Synchronní dynamická paměť s přímým přístupem (SDRAM)</t>
  </si>
  <si>
    <t>30236114-4 - Dynamická paměť Rambus s přímým přístupem (RDRAM)</t>
  </si>
  <si>
    <t xml:space="preserve">30236115-1 - Synchronní grafická paměť s přímým přístupem (SGRAM) </t>
  </si>
  <si>
    <t>30236120-9 - Paměť pouze pro čtení (ROM)</t>
  </si>
  <si>
    <t xml:space="preserve">30236121-6 - Programovatelná paměť pouze pro čtení (PROM) </t>
  </si>
  <si>
    <t>30236122-3 - Vymazatelná programovatelná paměť pouze pro čtení (EPROM)</t>
  </si>
  <si>
    <t>30236123-0 - Elektronicky vymazatelná programovatelná paměť pouze pro čtení (EEPROM)</t>
  </si>
  <si>
    <t>30236200-4 - Zařízení pro zpracovávání dat</t>
  </si>
  <si>
    <t xml:space="preserve">30237000-9 - Součásti, příslušenství a doplňky pro počítače </t>
  </si>
  <si>
    <t>30237100-0 - Součásti počítačů</t>
  </si>
  <si>
    <t>30237110-3 - Síťová rozhraní</t>
  </si>
  <si>
    <t>30237120-6 - Vstupní kanály počítače</t>
  </si>
  <si>
    <t xml:space="preserve">30237121-3 - Sériové infračervené porty </t>
  </si>
  <si>
    <t xml:space="preserve">30237130-9 - Počítačové karty </t>
  </si>
  <si>
    <t xml:space="preserve">30237131-6 - Elektronické karty </t>
  </si>
  <si>
    <t>30237132-3 - Rozhraní USB (univerzální sériová sběrnice)</t>
  </si>
  <si>
    <t xml:space="preserve">30237133-0 - Adaptéry a rozhraní PCMCIA (Mezinárodní asociace pro paměťové karty osobních počítačů) </t>
  </si>
  <si>
    <t>30237134-7 - Grafické akcelerátory</t>
  </si>
  <si>
    <t>30237135-4 - Karty pro síťová rozhraní</t>
  </si>
  <si>
    <t>30237136-1 - Zvukové karty</t>
  </si>
  <si>
    <t xml:space="preserve">30237140-2 - Základní desky </t>
  </si>
  <si>
    <t xml:space="preserve">30237200-1 - Počítačová příslušenství </t>
  </si>
  <si>
    <t>30237210-4 - Ochrana proti vyzařování monitorů</t>
  </si>
  <si>
    <t xml:space="preserve">30237220-7 - Podložky pod myš </t>
  </si>
  <si>
    <t xml:space="preserve">30237230-0 - Vyrovnávací paměti </t>
  </si>
  <si>
    <t>30237253-7 - Protiprachové kryty počítačového zařízení</t>
  </si>
  <si>
    <t>30237260-9 - Rameno pro upevnění monitoru na zeď</t>
  </si>
  <si>
    <t xml:space="preserve">30237270-2 - Pouzdra na přenosné počítače </t>
  </si>
  <si>
    <t xml:space="preserve">30237280-5 - Síťové příslušenství </t>
  </si>
  <si>
    <t xml:space="preserve">30237290-8 - Podložky zápěstí ke klávesnici </t>
  </si>
  <si>
    <t>30237295-3 - Ochranné kryty klávesnice</t>
  </si>
  <si>
    <t>30237300-2 - Doplňky k počítačům</t>
  </si>
  <si>
    <t>30237320-8 - Diskety</t>
  </si>
  <si>
    <t xml:space="preserve">30237330-1 - Kazety DAT </t>
  </si>
  <si>
    <t xml:space="preserve">30237340-4 - Kazety DLT </t>
  </si>
  <si>
    <t>30237350-7 - Datové kazety</t>
  </si>
  <si>
    <t xml:space="preserve">30237360-0 - Kazety LTO </t>
  </si>
  <si>
    <t xml:space="preserve">30237370-3 - Záznamové kazety </t>
  </si>
  <si>
    <t xml:space="preserve">30237380-6 - CD-ROM </t>
  </si>
  <si>
    <t xml:space="preserve">30237400-3 - Příslušenství pro vkládání dat </t>
  </si>
  <si>
    <t xml:space="preserve">30237410-6 - Počítačová myš </t>
  </si>
  <si>
    <t>30237420-9 - Pákové ovladače</t>
  </si>
  <si>
    <t>30237430-2 - Světelná pera</t>
  </si>
  <si>
    <t>30237440-5 - Kulové ovládače</t>
  </si>
  <si>
    <t xml:space="preserve">30237450-8 - Grafické tablety </t>
  </si>
  <si>
    <t>30237460-1 - Počítačové klávesnice</t>
  </si>
  <si>
    <t xml:space="preserve">30237461-8 - Programovatelné klávesnice </t>
  </si>
  <si>
    <t>30237470-4 - Zařízení pro slepecké písmo</t>
  </si>
  <si>
    <t xml:space="preserve">30237475-9 - Elektrické senzory </t>
  </si>
  <si>
    <t xml:space="preserve">30237480-7 - Vstupní jednotky </t>
  </si>
  <si>
    <t xml:space="preserve">30238000-6 - Zařízení pro automatizaci knihoven </t>
  </si>
  <si>
    <t>31154000-0 - Nepřerušitelné zdroje energie</t>
  </si>
  <si>
    <t>32413100-2 - Síťové routery</t>
  </si>
  <si>
    <t>32420000-3 - Síťová zařízení</t>
  </si>
  <si>
    <t xml:space="preserve">32421000-0 - Síťová kabeláž </t>
  </si>
  <si>
    <t>32422000-7 - Síťové komponenty</t>
  </si>
  <si>
    <t xml:space="preserve">32423000-4 - Síťové rozbočovače </t>
  </si>
  <si>
    <t>32424000-1 - Síťová infrastruktura</t>
  </si>
  <si>
    <t>32425000-8 - Síťové operační systémy</t>
  </si>
  <si>
    <t>32426000-5 - Síťové publikační systémy</t>
  </si>
  <si>
    <t>32427000-2 - Síťové systémy</t>
  </si>
  <si>
    <t>32428000-9 - Modernizace/vylepšení sítě</t>
  </si>
  <si>
    <t xml:space="preserve">32428000-9 - Síťové upgrade </t>
  </si>
  <si>
    <t>32429000-6 - Zařízení pro telefonní sítě</t>
  </si>
  <si>
    <t>32430000-6 - Dálkové sítě (WAN)</t>
  </si>
  <si>
    <t>32441300-9 - Telematické systémy</t>
  </si>
  <si>
    <t>32442000-3 - Terminálové zařízení</t>
  </si>
  <si>
    <t>32442100-4 - Terminálové desky</t>
  </si>
  <si>
    <t>32442200-5 - Terminálové krabice</t>
  </si>
  <si>
    <t>32442300-6 - Terminálové emulátory</t>
  </si>
  <si>
    <t>32442400-7 - Terminační bloky</t>
  </si>
  <si>
    <t>32500000-8 - Telekomunikační přístroje na přenos dat</t>
  </si>
  <si>
    <t>32510000-1 - Bezdrátové telekomunikační systémy</t>
  </si>
  <si>
    <t>32520000-4 - Telekomunikační kabely a zařízení</t>
  </si>
  <si>
    <t>32521000-1 - Telekomunikační kabely</t>
  </si>
  <si>
    <t>32522000-8 - Telekomunikační zařízení</t>
  </si>
  <si>
    <t>32523000-5 - Telekomunikační prostory</t>
  </si>
  <si>
    <t>32524000-2 - Telekomunikační systém</t>
  </si>
  <si>
    <t>32540000-0 - Rozvaděče</t>
  </si>
  <si>
    <t>32541000-7 - Zařízení pro rozvaděče</t>
  </si>
  <si>
    <t>32542000-4 - Spínací panely</t>
  </si>
  <si>
    <t>32543000-1 - Telefonní rozvaděče</t>
  </si>
  <si>
    <t>32544000-8 - PABX zařízení</t>
  </si>
  <si>
    <t>32545000-5 - PABX systémy</t>
  </si>
  <si>
    <t>32546000-2 - Digitální spínací zařízení</t>
  </si>
  <si>
    <t>32546100-3 - Digitální rozvaděče</t>
  </si>
  <si>
    <t>32550000-3 - Telefonní zařízení</t>
  </si>
  <si>
    <t>32551000-0 - Telefonní kabely a příbuzné zařízení</t>
  </si>
  <si>
    <t>32551100-1 - Telefonní spojky</t>
  </si>
  <si>
    <t>32551200-2 - Telefonní ústředny</t>
  </si>
  <si>
    <t>32551300-3 - Telefonní sluchátkové sady</t>
  </si>
  <si>
    <t>32551400-4 - Telefonní sítě</t>
  </si>
  <si>
    <t>32551500-5 - Telefonní kabely</t>
  </si>
  <si>
    <t>32552000-7 - Elektrické přístroje pro drátovou telefonii nebo telegrafii</t>
  </si>
  <si>
    <t>32552100-8 - Telefonní přístroje</t>
  </si>
  <si>
    <t>32552110-1 - Bezdrátové telefony</t>
  </si>
  <si>
    <t>32552310-3 - Digitální telefonní ústředny</t>
  </si>
  <si>
    <t>32552400-1 - Audio-kmitočtové přístroje na přeměnu signálu</t>
  </si>
  <si>
    <t>32552410-4 - Modemy</t>
  </si>
  <si>
    <t>32553000-4 - Součásti elektrických telefonických nebo telegrafických přístrojů</t>
  </si>
  <si>
    <t>32560000-6 - Skleněné vlákna</t>
  </si>
  <si>
    <t>32561000-3 - Spojovací materiály pro optické vlákna</t>
  </si>
  <si>
    <t>32562000-0 - Optické kabely</t>
  </si>
  <si>
    <t>32562100-1 - Optické kabely pro přenos informací</t>
  </si>
  <si>
    <t>32562200-2 - Optické telekomunikační kabely</t>
  </si>
  <si>
    <t>32562300-3 - Optické kabely pro přenos dat</t>
  </si>
  <si>
    <t>32570000-9 - Komunikační zařízení</t>
  </si>
  <si>
    <t>32571000-6 - Komunikační infrastruktura</t>
  </si>
  <si>
    <t>32572000-3 - Komunikační kabely</t>
  </si>
  <si>
    <t>32572100-4 - Komunikační kabely s několikanásobným elektrickým vodičem</t>
  </si>
  <si>
    <t>32572200-5 - Komunikační kabely s koaxiálním vodičem</t>
  </si>
  <si>
    <t>32572300-6 - Komunikační kabely pro speciální aplikace</t>
  </si>
  <si>
    <t>32573000-0 - Komunikační řídící systém</t>
  </si>
  <si>
    <t>32580000-2 - Datová zařízení</t>
  </si>
  <si>
    <t>32581000-9 - Zařízení pro datovou komunikaci</t>
  </si>
  <si>
    <t>32581100-0 - Pro přenos dat kabelové</t>
  </si>
  <si>
    <t>32581110-3 - Zařízení pro přenos dat s několikanásobným elektrickým vodičem</t>
  </si>
  <si>
    <t>32581120-6 - Zařízení pro přenos dat kabelové s koaxiálním vodičem</t>
  </si>
  <si>
    <t>32581130-9 - Zařízení pro přenos dat pro speciální aplikace</t>
  </si>
  <si>
    <t>32581200-1 - Faxová zařízení</t>
  </si>
  <si>
    <t>32581210-4 - Příslušenství a komponenty k faxovým zařízením</t>
  </si>
  <si>
    <t>48820000-2 - Servery</t>
  </si>
  <si>
    <t xml:space="preserve">48821000-9 - Síťové servery </t>
  </si>
  <si>
    <t xml:space="preserve">48822000-6 - Počítačové servery </t>
  </si>
  <si>
    <t>48823000-3 - Souborové servery</t>
  </si>
  <si>
    <t>48824000-0 - Obsluhy tisku</t>
  </si>
  <si>
    <t>48825000-7 - Webové servery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</si>
  <si>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</si>
  <si>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</si>
  <si>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</si>
  <si>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</si>
  <si>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</si>
  <si>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</si>
  <si>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</si>
  <si>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</si>
  <si>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</si>
  <si>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</si>
  <si>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</si>
  <si>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Standardní obchodní podmínky:
- prodlení Dodavatele s dodáním předmětu plnění (popř. samostatné dílčí části)  =&gt; Dodavatel je povinen zaplatit smluvní pokutu ve výši 0,5 % z celkové ceny předmětu plnění (bez DPH) za každý, byť i jen započatý den prodlení
- fakturace po dodání předmětu plnění
- splatnost faktury činí 30 kalendářních dnů ode dne jejího doručení Objednateli
- prodlení kterékoliv smluvní strany s plněním peněžitého závazku ze Smlouvy =&gt; úrok z prodlení ve výši 0,05 % z neuhrazené části peněžitého závazku za každý, byť i jen započatý den prodlení  
- záruka za předmět plnění = 24 měsíců, pokud není délka záruky stanovena  jinak
- předmět plnění bude po celou záruční dobu způsobilý k použití pro účel stanovený ve Smlouvě nebo příloze č. 2 Smlouvy (nebo účel obvyklý) a že si zachová stanovené (nebo obvyklé) vlastnosti.
- nástup Dodavatele k odstranění záruční vady ve lhůtě nejpozději do 48 hodin (lhůta běží jen v pracovních dnech) od nahlášení vady Objednatelem Kontaktní osobě Dodavatele
- ve zvláštních případech („Čisticí prostředky a hygienické potřeby“ , „Kancelářské potřeby “, „Propagační předměty") je Dodavatel po dobu záruky povinen nejpozději do 5 dnů od nahlášení vady oznámit Kontaktní osobě Objednatele způsob odstranění vady, tj. zda provede opravu nebo výměnu vadného zboží.
- prodlení Dodavatele s nástupem k odstranění záruční vady ohlášené Objednatelem  =&gt; Dodavatel je povinen zaplatit smluvní pokutu ve výši 0,5 %  z celkové ceny předmětu plnění (bez DPH)za každý, byť i jen započatý den prodlení
- Dodavatel je povinen odstranit reklamované vady nejpozději do 30 dnů od nahlášení vady, není-li mezi smluvními stranami dohodnuta jiná lhůta, popřípadě uspokojit jiný nárok Objednatele z vadného plnění
- při prodlení Dodavatele s odstraněním záruční vady v dohodnuté lhůtě =&gt; Dodavatel je povinen zaplatit smluvní pokutu ve výši 0,5 % z celkové ceny předmětu plnění (bez DPH)za každý, byť i jen započatý den prodlení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</si>
  <si>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</si>
  <si>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</si>
  <si>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</si>
  <si>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</si>
  <si>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</si>
  <si>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</si>
  <si>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 xml:space="preserve">30200000-1 - Počítače </t>
  </si>
  <si>
    <t>Obchodní název + typ, příp. i druh poskytnuté licence (tj. „nová“ nebo „druhotná“) operačního systému + délka záruky</t>
  </si>
  <si>
    <t>NE</t>
  </si>
  <si>
    <t>14 dní</t>
  </si>
  <si>
    <t xml:space="preserve">Příloha č. 2 Kupní smlouvy - technická specifikace
Výpočetní technika (III.) 010 - 2025 </t>
  </si>
  <si>
    <t>Externí disk</t>
  </si>
  <si>
    <t>Kabel USB-C/USB-A</t>
  </si>
  <si>
    <t>Samostatná faktura</t>
  </si>
  <si>
    <t>Ing. Jiří Basl, Ph.D.,
Tel.: 37763 4249,
603 216 039</t>
  </si>
  <si>
    <t>Univerzitní 26, 
301 00 Plzeň,
Fakulta elektrotechnická - Katedra elektroniky a informačních technologií,
místnost EK 502</t>
  </si>
  <si>
    <t>Externí SSD disk s kapacitou min. 2 TB.
Rychlost čtení až 1050 MB/s.
Rychlost zápisu až 1000 MB/s. 
Uvnitř disk typu M.2. 
Rozhraní USB-C 3.2 Gen2×2. 
Kabel USB-C/USB-C součástí balení.</t>
  </si>
  <si>
    <t>Kabel USB-A to USB-C 3.2 Gen 2 10Gbps. 
Délka 0.5 m. 
Barva nejlépe černá. 
Sync &amp; Charge až 3A/60W. 
3x stíněný, měď.</t>
  </si>
  <si>
    <t>Klávesnice</t>
  </si>
  <si>
    <t>Myš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</si>
  <si>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</si>
  <si>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</si>
  <si>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SGS-2024-014</t>
  </si>
  <si>
    <t>Jarmila Glaserová,  
Tel.: 37763 4301</t>
  </si>
  <si>
    <t>Univerzitní 26, 
301 00 Plzeň,
Fakulta elektrotechnická - Katedra elektroenergetiky,
místnost EK 318</t>
  </si>
  <si>
    <t>Klávesnice, černá, drátová, USB, multimediální, CZ, SK.</t>
  </si>
  <si>
    <t>Počítačová myš, 1 kolečko, 3 tlačítka, USB kabel, černá.</t>
  </si>
  <si>
    <t>Flash disk</t>
  </si>
  <si>
    <t>Ing. Holenda Michael,
Tel.: 37763 1100,
725 424 501</t>
  </si>
  <si>
    <t>Univerzitní 8,
301 00 Plzeň, 
Rektorát - Ekonomický odbor,
místnost UR 222</t>
  </si>
  <si>
    <t>21 dní</t>
  </si>
  <si>
    <t>Mgr. Tereza Mazanová,
Tel.: 37763 5652</t>
  </si>
  <si>
    <t>Sedláčkova 15, 
301 00 Plzeň, 
Fakulta filozofická - Katedra sociologie,
místnost SP 506</t>
  </si>
  <si>
    <t>Tenký notebook 13,4" dotykový</t>
  </si>
  <si>
    <t>Operační systém Windows 11 Pro, předinstalovaný (nesmí to být licence typu K12 (EDU)).
Podpora ovladačů pro Windows 11 (64-bit).
OS Windows požadujeme z důvodu kompatibility s interními aplikacemi ZČU (Stag, Magion,...).
Podpora prostřednictvím internetu musí umožňovat stahování ovladačů a manuálu z internetu adresně pro konkrétní zadaný typ (sériové číslo) zařízení. 
Dodávka musí obsahovat nosič s instalací operačního systému dodaného v zařízení.</t>
  </si>
  <si>
    <t>Záruka na zboží min. 36 měsíců,
 servis NBD on site.</t>
  </si>
  <si>
    <t>Ergonomická klávesnice</t>
  </si>
  <si>
    <t>Klávesnice bezdrátová, ergonomická, 
plnoformátová (108 kláves), 
opěrka zápěstí a nastavitelné nožičky, 
připojení až ke 3 zařízením (1x 2,4GHz USB přijímač + 2x Bluetooth 5.1),
tiché membránové klávesy, 
vestavěná 500mAh baterie, 
12 multimediálních kláves, 
přepínání mezi Windows a macOS režimem, Plug &amp; Play, česká a slovenská lokalizace kláves. 
Kompatibilita Android, iOS, MacOS, Windows 10, Windows 11, Windows 8.</t>
  </si>
  <si>
    <t>Ergonomická podložka pod myš</t>
  </si>
  <si>
    <t>Podložka pod myš ergonomická, textilní, gelová opěrka pro zápěstí, protiskluzová spodní strana.</t>
  </si>
  <si>
    <t>Kapacita min. 512 GB.
Rozhraní: USB 3.2 Gen 1 (USB 3.0), konektor USB-A a USB-C.
Rychlost čtení min. 150 MB/s, rychlost zápisu min. 150 MB/s.</t>
  </si>
  <si>
    <r>
      <t xml:space="preserve">Procesor: min. 8jádrový dosahuje min. </t>
    </r>
    <r>
      <rPr>
        <sz val="11"/>
        <color rgb="FFFF0000"/>
        <rFont val="Calibri"/>
        <family val="2"/>
        <charset val="238"/>
        <scheme val="minor"/>
      </rPr>
      <t>19 500</t>
    </r>
    <r>
      <rPr>
        <sz val="11"/>
        <color theme="1"/>
        <rFont val="Calibri"/>
        <family val="2"/>
        <charset val="238"/>
        <scheme val="minor"/>
      </rPr>
      <t xml:space="preserve"> bodů na stránce https://www.cpubenchmark.net/, podpora virtualizace, automatické přetaktování, TDP max. 17W.
Integrovana graficka karta s výkonem min. 2 900 bodů na strance https://www.videocardbenchmark.net/.
Materiál šasi: hliník, karbon. Konstrukce je z jednoho kusu - hliníková, karbonová. Neobsahuje materiály, jako je například kadmium, olovo, rtuť a některé ftaláty.
RAM: typ DDR5, min. 32 GB min. 8 530 MHz frekvence paměti.
Úložiště: min. 1000 GB, technologie flash.
Portová výbava:
min. 2x USB-C (Thunderbolt 4),
min. 1x RJ45 přes adaptér,
min. 1x čtečka otisků prstů,
TPM chip.
Širokoúhlá webkamera - min. 2Mpx.
Konektivita: WiFi karta plnící standardy 802.11 be,  BlueTooth min. 5.4.
Displej: 13,4" OLED displej, rozlišení min. 2880 x 1800, lesklý, dotykový, poměr stran 16:10. 
Podsvícená CZ klávesnice.
Baterie: min. 55Wh kapacita, odpovídá cca 11 hodin výdrže.
Hmotnost notebooku max. 1,2 kg.
Výška max. 15 mm.
Lze nabíjet přes USB-C.
Záruka min. 3 roky následující pracovní den na místě u zákazníka (NBD on site).
Barva se preferuje stříbrná a černá.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</si>
</sst>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3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indexed="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22" fillId="0" borderId="0"/>
    <xf numFmtId="0" fontId="13" fillId="0" borderId="0"/>
  </cellStyleXfs>
  <cellXfs count="223">
    <xf numFmtId="0" fontId="0" fillId="0" borderId="0" xfId="0"/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1" fillId="0" borderId="0" xfId="0" applyFont="1" applyAlignment="1">
      <alignment wrapText="1"/>
    </xf>
    <xf numFmtId="0" fontId="14" fillId="0" borderId="0" xfId="0" applyFont="1"/>
    <xf numFmtId="0" fontId="26" fillId="0" borderId="6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11" fillId="0" borderId="0" xfId="0" applyFont="1"/>
    <xf numFmtId="0" fontId="0" fillId="0" borderId="0" xfId="0" applyProtection="1"/>
    <xf numFmtId="0" fontId="25" fillId="2" borderId="0" xfId="0" applyFont="1" applyFill="1" applyAlignment="1" applyProtection="1">
      <alignment horizontal="left" vertical="center" wrapText="1"/>
    </xf>
    <xf numFmtId="0" fontId="25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30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6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center" vertical="top" wrapText="1"/>
    </xf>
    <xf numFmtId="0" fontId="27" fillId="0" borderId="0" xfId="0" applyFont="1" applyAlignment="1" applyProtection="1">
      <alignment horizontal="center" vertical="top" wrapText="1"/>
    </xf>
    <xf numFmtId="0" fontId="28" fillId="0" borderId="0" xfId="0" applyFont="1" applyAlignment="1" applyProtection="1">
      <alignment horizontal="center" vertical="top" wrapText="1"/>
    </xf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4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8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9" fillId="0" borderId="0" xfId="0" applyFont="1" applyAlignment="1" applyProtection="1">
      <alignment vertical="center"/>
    </xf>
    <xf numFmtId="0" fontId="19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4" fillId="4" borderId="8" xfId="0" applyFont="1" applyFill="1" applyBorder="1" applyAlignment="1" applyProtection="1">
      <alignment horizontal="center" vertical="center" wrapText="1"/>
    </xf>
    <xf numFmtId="0" fontId="14" fillId="4" borderId="9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4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0" fillId="2" borderId="3" xfId="0" applyFont="1" applyFill="1" applyBorder="1" applyAlignment="1" applyProtection="1">
      <alignment horizontal="center" vertical="center" textRotation="90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20" fillId="5" borderId="7" xfId="0" applyFont="1" applyFill="1" applyBorder="1" applyAlignment="1" applyProtection="1">
      <alignment horizontal="center" vertical="center" wrapText="1"/>
    </xf>
    <xf numFmtId="0" fontId="24" fillId="5" borderId="4" xfId="0" applyFont="1" applyFill="1" applyBorder="1" applyAlignment="1" applyProtection="1">
      <alignment horizontal="center" vertical="center" wrapText="1"/>
    </xf>
    <xf numFmtId="0" fontId="23" fillId="5" borderId="4" xfId="0" applyFont="1" applyFill="1" applyBorder="1" applyAlignment="1" applyProtection="1">
      <alignment horizontal="center" vertical="center" wrapText="1"/>
    </xf>
    <xf numFmtId="0" fontId="14" fillId="4" borderId="4" xfId="0" applyFont="1" applyFill="1" applyBorder="1" applyAlignment="1" applyProtection="1">
      <alignment horizontal="center" vertical="center" wrapText="1"/>
    </xf>
    <xf numFmtId="0" fontId="14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3" xfId="0" applyNumberFormat="1" applyFill="1" applyBorder="1" applyAlignment="1" applyProtection="1">
      <alignment horizontal="center" vertical="center" wrapText="1"/>
    </xf>
    <xf numFmtId="0" fontId="7" fillId="3" borderId="14" xfId="0" applyFont="1" applyFill="1" applyBorder="1" applyAlignment="1" applyProtection="1">
      <alignment horizontal="center" vertical="center" wrapText="1"/>
    </xf>
    <xf numFmtId="3" fontId="0" fillId="3" borderId="14" xfId="0" applyNumberForma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left" vertical="center" wrapText="1" indent="1"/>
    </xf>
    <xf numFmtId="0" fontId="29" fillId="4" borderId="14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 vertical="center" wrapText="1"/>
    </xf>
    <xf numFmtId="0" fontId="17" fillId="6" borderId="15" xfId="0" applyFont="1" applyFill="1" applyBorder="1" applyAlignment="1" applyProtection="1">
      <alignment horizontal="center" vertical="center" wrapText="1"/>
    </xf>
    <xf numFmtId="0" fontId="6" fillId="6" borderId="15" xfId="0" applyFont="1" applyFill="1" applyBorder="1" applyAlignment="1" applyProtection="1">
      <alignment horizontal="center" vertical="center" wrapText="1"/>
    </xf>
    <xf numFmtId="0" fontId="20" fillId="3" borderId="15" xfId="0" applyFont="1" applyFill="1" applyBorder="1" applyAlignment="1" applyProtection="1">
      <alignment horizontal="center" vertical="center" wrapText="1"/>
    </xf>
    <xf numFmtId="164" fontId="0" fillId="0" borderId="14" xfId="0" applyNumberFormat="1" applyBorder="1" applyAlignment="1" applyProtection="1">
      <alignment horizontal="right" vertical="center" indent="1"/>
    </xf>
    <xf numFmtId="164" fontId="0" fillId="3" borderId="14" xfId="0" applyNumberFormat="1" applyFill="1" applyBorder="1" applyAlignment="1" applyProtection="1">
      <alignment horizontal="right" vertical="center" indent="1"/>
    </xf>
    <xf numFmtId="165" fontId="0" fillId="0" borderId="14" xfId="0" applyNumberFormat="1" applyBorder="1" applyAlignment="1" applyProtection="1">
      <alignment horizontal="right" vertical="center" indent="1"/>
    </xf>
    <xf numFmtId="0" fontId="0" fillId="0" borderId="14" xfId="0" applyBorder="1" applyAlignment="1" applyProtection="1">
      <alignment horizontal="center" vertical="center"/>
    </xf>
    <xf numFmtId="0" fontId="10" fillId="3" borderId="15" xfId="0" applyFont="1" applyFill="1" applyBorder="1" applyAlignment="1" applyProtection="1">
      <alignment horizontal="center" vertical="center" wrapText="1"/>
    </xf>
    <xf numFmtId="0" fontId="12" fillId="3" borderId="14" xfId="0" applyFont="1" applyFill="1" applyBorder="1" applyAlignment="1" applyProtection="1">
      <alignment horizontal="center" vertical="center" wrapText="1"/>
    </xf>
    <xf numFmtId="3" fontId="0" fillId="2" borderId="17" xfId="0" applyNumberForma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 applyProtection="1">
      <alignment horizontal="center" vertical="center" wrapText="1"/>
    </xf>
    <xf numFmtId="3" fontId="0" fillId="3" borderId="18" xfId="0" applyNumberFormat="1" applyFill="1" applyBorder="1" applyAlignment="1" applyProtection="1">
      <alignment horizontal="center" vertical="center" wrapText="1"/>
    </xf>
    <xf numFmtId="0" fontId="0" fillId="3" borderId="18" xfId="0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left" vertical="center" wrapText="1" indent="1"/>
    </xf>
    <xf numFmtId="0" fontId="29" fillId="4" borderId="18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9" fillId="3" borderId="19" xfId="0" applyFont="1" applyFill="1" applyBorder="1" applyAlignment="1" applyProtection="1">
      <alignment horizontal="center" vertical="center" wrapText="1"/>
    </xf>
    <xf numFmtId="0" fontId="8" fillId="3" borderId="19" xfId="0" applyFont="1" applyFill="1" applyBorder="1" applyAlignment="1" applyProtection="1">
      <alignment horizontal="center" vertical="center" wrapText="1"/>
    </xf>
    <xf numFmtId="0" fontId="17" fillId="6" borderId="19" xfId="0" applyFont="1" applyFill="1" applyBorder="1" applyAlignment="1" applyProtection="1">
      <alignment horizontal="center" vertical="center" wrapText="1"/>
    </xf>
    <xf numFmtId="0" fontId="6" fillId="6" borderId="19" xfId="0" applyFont="1" applyFill="1" applyBorder="1" applyAlignment="1" applyProtection="1">
      <alignment horizontal="center" vertical="center" wrapText="1"/>
    </xf>
    <xf numFmtId="0" fontId="20" fillId="3" borderId="19" xfId="0" applyFont="1" applyFill="1" applyBorder="1" applyAlignment="1" applyProtection="1">
      <alignment horizontal="center" vertical="center" wrapText="1"/>
    </xf>
    <xf numFmtId="164" fontId="0" fillId="0" borderId="18" xfId="0" applyNumberFormat="1" applyBorder="1" applyAlignment="1" applyProtection="1">
      <alignment horizontal="right" vertical="center" indent="1"/>
    </xf>
    <xf numFmtId="164" fontId="0" fillId="3" borderId="18" xfId="0" applyNumberFormat="1" applyFill="1" applyBorder="1" applyAlignment="1" applyProtection="1">
      <alignment horizontal="right" vertical="center" indent="1"/>
    </xf>
    <xf numFmtId="165" fontId="0" fillId="0" borderId="18" xfId="0" applyNumberFormat="1" applyBorder="1" applyAlignment="1" applyProtection="1">
      <alignment horizontal="right" vertical="center" indent="1"/>
    </xf>
    <xf numFmtId="0" fontId="0" fillId="0" borderId="18" xfId="0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 applyProtection="1">
      <alignment horizontal="center" vertical="center" wrapText="1"/>
    </xf>
    <xf numFmtId="3" fontId="0" fillId="2" borderId="20" xfId="0" applyNumberFormat="1" applyFill="1" applyBorder="1" applyAlignment="1" applyProtection="1">
      <alignment horizontal="center" vertical="center" wrapText="1"/>
    </xf>
    <xf numFmtId="0" fontId="7" fillId="3" borderId="21" xfId="0" applyFont="1" applyFill="1" applyBorder="1" applyAlignment="1" applyProtection="1">
      <alignment horizontal="center" vertical="center" wrapText="1"/>
    </xf>
    <xf numFmtId="3" fontId="0" fillId="3" borderId="21" xfId="0" applyNumberFormat="1" applyFill="1" applyBorder="1" applyAlignment="1" applyProtection="1">
      <alignment horizontal="center" vertical="center" wrapText="1"/>
    </xf>
    <xf numFmtId="0" fontId="0" fillId="3" borderId="21" xfId="0" applyFill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left" vertical="center" wrapText="1" indent="1"/>
    </xf>
    <xf numFmtId="0" fontId="29" fillId="4" borderId="21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17" fillId="6" borderId="2" xfId="0" applyFont="1" applyFill="1" applyBorder="1" applyAlignment="1" applyProtection="1">
      <alignment horizontal="center" vertical="center" wrapText="1"/>
    </xf>
    <xf numFmtId="0" fontId="6" fillId="6" borderId="2" xfId="0" applyFont="1" applyFill="1" applyBorder="1" applyAlignment="1" applyProtection="1">
      <alignment horizontal="center" vertical="center" wrapText="1"/>
    </xf>
    <xf numFmtId="0" fontId="20" fillId="3" borderId="2" xfId="0" applyFont="1" applyFill="1" applyBorder="1" applyAlignment="1" applyProtection="1">
      <alignment horizontal="center" vertical="center" wrapText="1"/>
    </xf>
    <xf numFmtId="164" fontId="0" fillId="0" borderId="21" xfId="0" applyNumberFormat="1" applyBorder="1" applyAlignment="1" applyProtection="1">
      <alignment horizontal="right" vertical="center" indent="1"/>
    </xf>
    <xf numFmtId="164" fontId="0" fillId="3" borderId="21" xfId="0" applyNumberFormat="1" applyFill="1" applyBorder="1" applyAlignment="1" applyProtection="1">
      <alignment horizontal="right" vertical="center" indent="1"/>
    </xf>
    <xf numFmtId="165" fontId="0" fillId="0" borderId="21" xfId="0" applyNumberFormat="1" applyBorder="1" applyAlignment="1" applyProtection="1">
      <alignment horizontal="right" vertical="center" indent="1"/>
    </xf>
    <xf numFmtId="0" fontId="0" fillId="0" borderId="21" xfId="0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 wrapText="1"/>
    </xf>
    <xf numFmtId="0" fontId="12" fillId="3" borderId="21" xfId="0" applyFont="1" applyFill="1" applyBorder="1" applyAlignment="1" applyProtection="1">
      <alignment horizontal="center" vertical="center" wrapText="1"/>
    </xf>
    <xf numFmtId="3" fontId="0" fillId="2" borderId="22" xfId="0" applyNumberFormat="1" applyFill="1" applyBorder="1" applyAlignment="1" applyProtection="1">
      <alignment horizontal="center" vertical="center" wrapText="1"/>
    </xf>
    <xf numFmtId="0" fontId="7" fillId="3" borderId="23" xfId="0" applyFont="1" applyFill="1" applyBorder="1" applyAlignment="1" applyProtection="1">
      <alignment horizontal="center" vertical="center" wrapText="1"/>
    </xf>
    <xf numFmtId="3" fontId="0" fillId="3" borderId="23" xfId="0" applyNumberFormat="1" applyFill="1" applyBorder="1" applyAlignment="1" applyProtection="1">
      <alignment horizontal="center" vertical="center" wrapText="1"/>
    </xf>
    <xf numFmtId="0" fontId="0" fillId="3" borderId="23" xfId="0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left" vertical="center" wrapText="1" indent="1"/>
    </xf>
    <xf numFmtId="0" fontId="29" fillId="4" borderId="23" xfId="0" applyFont="1" applyFill="1" applyBorder="1" applyAlignment="1" applyProtection="1">
      <alignment horizontal="center" vertical="center" wrapText="1"/>
    </xf>
    <xf numFmtId="0" fontId="6" fillId="3" borderId="24" xfId="0" applyFont="1" applyFill="1" applyBorder="1" applyAlignment="1" applyProtection="1">
      <alignment horizontal="center" vertical="center" wrapText="1"/>
    </xf>
    <xf numFmtId="0" fontId="9" fillId="3" borderId="24" xfId="0" applyFont="1" applyFill="1" applyBorder="1" applyAlignment="1" applyProtection="1">
      <alignment horizontal="center" vertical="center" wrapText="1"/>
    </xf>
    <xf numFmtId="0" fontId="8" fillId="3" borderId="24" xfId="0" applyFont="1" applyFill="1" applyBorder="1" applyAlignment="1" applyProtection="1">
      <alignment horizontal="center" vertical="center" wrapText="1"/>
    </xf>
    <xf numFmtId="0" fontId="17" fillId="6" borderId="24" xfId="0" applyFont="1" applyFill="1" applyBorder="1" applyAlignment="1" applyProtection="1">
      <alignment horizontal="center" vertical="center" wrapText="1"/>
    </xf>
    <xf numFmtId="0" fontId="6" fillId="6" borderId="24" xfId="0" applyFont="1" applyFill="1" applyBorder="1" applyAlignment="1" applyProtection="1">
      <alignment horizontal="center" vertical="center" wrapText="1"/>
    </xf>
    <xf numFmtId="0" fontId="20" fillId="3" borderId="24" xfId="0" applyFont="1" applyFill="1" applyBorder="1" applyAlignment="1" applyProtection="1">
      <alignment horizontal="center" vertical="center" wrapText="1"/>
    </xf>
    <xf numFmtId="164" fontId="0" fillId="0" borderId="23" xfId="0" applyNumberFormat="1" applyBorder="1" applyAlignment="1" applyProtection="1">
      <alignment horizontal="right" vertical="center" indent="1"/>
    </xf>
    <xf numFmtId="164" fontId="0" fillId="3" borderId="23" xfId="0" applyNumberFormat="1" applyFill="1" applyBorder="1" applyAlignment="1" applyProtection="1">
      <alignment horizontal="right" vertical="center" indent="1"/>
    </xf>
    <xf numFmtId="165" fontId="0" fillId="0" borderId="23" xfId="0" applyNumberFormat="1" applyBorder="1" applyAlignment="1" applyProtection="1">
      <alignment horizontal="right" vertical="center" indent="1"/>
    </xf>
    <xf numFmtId="0" fontId="0" fillId="0" borderId="23" xfId="0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 wrapText="1"/>
    </xf>
    <xf numFmtId="0" fontId="12" fillId="3" borderId="23" xfId="0" applyFont="1" applyFill="1" applyBorder="1" applyAlignment="1" applyProtection="1">
      <alignment horizontal="center" vertical="center" wrapText="1"/>
    </xf>
    <xf numFmtId="3" fontId="0" fillId="2" borderId="25" xfId="0" applyNumberFormat="1" applyFill="1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</xf>
    <xf numFmtId="3" fontId="0" fillId="3" borderId="6" xfId="0" applyNumberFormat="1" applyFill="1" applyBorder="1" applyAlignment="1" applyProtection="1">
      <alignment horizontal="center" vertical="center" wrapText="1"/>
    </xf>
    <xf numFmtId="0" fontId="0" fillId="3" borderId="6" xfId="0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left" vertical="center" wrapText="1" indent="1"/>
    </xf>
    <xf numFmtId="0" fontId="29" fillId="4" borderId="6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 vertical="center" wrapText="1"/>
    </xf>
    <xf numFmtId="0" fontId="17" fillId="6" borderId="6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20" fillId="3" borderId="6" xfId="0" applyFont="1" applyFill="1" applyBorder="1" applyAlignment="1" applyProtection="1">
      <alignment horizontal="center" vertical="center" wrapText="1"/>
    </xf>
    <xf numFmtId="164" fontId="0" fillId="0" borderId="6" xfId="0" applyNumberFormat="1" applyBorder="1" applyAlignment="1" applyProtection="1">
      <alignment horizontal="right" vertical="center" indent="1"/>
    </xf>
    <xf numFmtId="164" fontId="0" fillId="3" borderId="6" xfId="0" applyNumberFormat="1" applyFill="1" applyBorder="1" applyAlignment="1" applyProtection="1">
      <alignment horizontal="right" vertical="center" indent="1"/>
    </xf>
    <xf numFmtId="165" fontId="0" fillId="0" borderId="6" xfId="0" applyNumberFormat="1" applyBorder="1" applyAlignment="1" applyProtection="1">
      <alignment horizontal="right" vertical="center" indent="1"/>
    </xf>
    <xf numFmtId="0" fontId="0" fillId="0" borderId="6" xfId="0" applyBorder="1" applyAlignment="1" applyProtection="1">
      <alignment horizontal="center" vertical="center"/>
    </xf>
    <xf numFmtId="0" fontId="10" fillId="3" borderId="6" xfId="0" applyFont="1" applyFill="1" applyBorder="1" applyAlignment="1" applyProtection="1">
      <alignment horizontal="center" vertical="center" wrapText="1"/>
    </xf>
    <xf numFmtId="0" fontId="12" fillId="3" borderId="6" xfId="0" applyFont="1" applyFill="1" applyBorder="1" applyAlignment="1" applyProtection="1">
      <alignment horizontal="center" vertical="center" wrapText="1"/>
    </xf>
    <xf numFmtId="3" fontId="0" fillId="2" borderId="25" xfId="0" applyNumberForma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3" fontId="0" fillId="3" borderId="6" xfId="0" applyNumberFormat="1" applyFill="1" applyBorder="1" applyAlignment="1" applyProtection="1">
      <alignment horizontal="center" vertical="center" wrapText="1"/>
    </xf>
    <xf numFmtId="0" fontId="0" fillId="3" borderId="6" xfId="0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left" vertical="center" wrapText="1" indent="1"/>
    </xf>
    <xf numFmtId="0" fontId="5" fillId="3" borderId="6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 vertical="center" wrapText="1"/>
    </xf>
    <xf numFmtId="0" fontId="17" fillId="6" borderId="6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20" fillId="3" borderId="6" xfId="0" applyFont="1" applyFill="1" applyBorder="1" applyAlignment="1" applyProtection="1">
      <alignment horizontal="center" vertical="center" wrapText="1"/>
    </xf>
    <xf numFmtId="164" fontId="0" fillId="0" borderId="6" xfId="0" applyNumberFormat="1" applyBorder="1" applyAlignment="1" applyProtection="1">
      <alignment horizontal="right" vertical="center" indent="1"/>
    </xf>
    <xf numFmtId="164" fontId="0" fillId="3" borderId="6" xfId="0" applyNumberFormat="1" applyFill="1" applyBorder="1" applyAlignment="1" applyProtection="1">
      <alignment horizontal="right" vertical="center" indent="1"/>
    </xf>
    <xf numFmtId="165" fontId="0" fillId="0" borderId="26" xfId="0" applyNumberFormat="1" applyBorder="1" applyAlignment="1" applyProtection="1">
      <alignment horizontal="right" vertical="center" indent="1"/>
    </xf>
    <xf numFmtId="0" fontId="0" fillId="0" borderId="6" xfId="0" applyBorder="1" applyAlignment="1" applyProtection="1">
      <alignment horizontal="center" vertical="center"/>
    </xf>
    <xf numFmtId="0" fontId="10" fillId="3" borderId="6" xfId="0" applyFont="1" applyFill="1" applyBorder="1" applyAlignment="1" applyProtection="1">
      <alignment horizontal="center" vertical="center" wrapText="1"/>
    </xf>
    <xf numFmtId="0" fontId="12" fillId="3" borderId="6" xfId="0" applyFont="1" applyFill="1" applyBorder="1" applyAlignment="1" applyProtection="1">
      <alignment horizontal="center" vertical="center" wrapText="1"/>
    </xf>
    <xf numFmtId="3" fontId="0" fillId="2" borderId="27" xfId="0" applyNumberForma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3" fontId="0" fillId="3" borderId="2" xfId="0" applyNumberFormat="1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left" vertical="center" wrapText="1" indent="1"/>
    </xf>
    <xf numFmtId="0" fontId="29" fillId="4" borderId="24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164" fontId="0" fillId="0" borderId="2" xfId="0" applyNumberFormat="1" applyBorder="1" applyAlignment="1" applyProtection="1">
      <alignment horizontal="right" vertical="center" indent="1"/>
    </xf>
    <xf numFmtId="164" fontId="0" fillId="3" borderId="2" xfId="0" applyNumberFormat="1" applyFill="1" applyBorder="1" applyAlignment="1" applyProtection="1">
      <alignment horizontal="right" vertical="center" indent="1"/>
    </xf>
    <xf numFmtId="165" fontId="0" fillId="0" borderId="24" xfId="0" applyNumberFormat="1" applyBorder="1" applyAlignment="1" applyProtection="1">
      <alignment horizontal="right" vertical="center" indent="1"/>
    </xf>
    <xf numFmtId="0" fontId="0" fillId="0" borderId="2" xfId="0" applyBorder="1" applyAlignment="1" applyProtection="1">
      <alignment horizontal="center" vertical="center"/>
    </xf>
    <xf numFmtId="0" fontId="12" fillId="3" borderId="2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4" fillId="3" borderId="21" xfId="0" applyFont="1" applyFill="1" applyBorder="1" applyAlignment="1" applyProtection="1">
      <alignment horizontal="left" vertical="center" wrapText="1" indent="1"/>
    </xf>
    <xf numFmtId="0" fontId="4" fillId="3" borderId="21" xfId="0" applyFont="1" applyFill="1" applyBorder="1" applyAlignment="1" applyProtection="1">
      <alignment horizontal="center" vertical="center" wrapText="1"/>
    </xf>
    <xf numFmtId="0" fontId="10" fillId="3" borderId="21" xfId="0" applyFont="1" applyFill="1" applyBorder="1" applyAlignment="1" applyProtection="1">
      <alignment horizontal="center" vertical="center" wrapText="1"/>
    </xf>
    <xf numFmtId="3" fontId="0" fillId="2" borderId="28" xfId="0" applyNumberFormat="1" applyFill="1" applyBorder="1" applyAlignment="1" applyProtection="1">
      <alignment horizontal="center" vertical="center" wrapText="1"/>
    </xf>
    <xf numFmtId="0" fontId="4" fillId="3" borderId="29" xfId="0" applyFont="1" applyFill="1" applyBorder="1" applyAlignment="1" applyProtection="1">
      <alignment horizontal="center" vertical="center" wrapText="1"/>
    </xf>
    <xf numFmtId="3" fontId="0" fillId="3" borderId="29" xfId="0" applyNumberFormat="1" applyFill="1" applyBorder="1" applyAlignment="1" applyProtection="1">
      <alignment horizontal="center" vertical="center" wrapText="1"/>
    </xf>
    <xf numFmtId="0" fontId="0" fillId="3" borderId="29" xfId="0" applyFill="1" applyBorder="1" applyAlignment="1" applyProtection="1">
      <alignment horizontal="center" vertical="center" wrapText="1"/>
    </xf>
    <xf numFmtId="0" fontId="4" fillId="3" borderId="29" xfId="0" applyFont="1" applyFill="1" applyBorder="1" applyAlignment="1" applyProtection="1">
      <alignment horizontal="left" vertical="center" wrapText="1" indent="1"/>
    </xf>
    <xf numFmtId="0" fontId="29" fillId="4" borderId="29" xfId="0" applyFont="1" applyFill="1" applyBorder="1" applyAlignment="1" applyProtection="1">
      <alignment horizontal="center" vertical="center" wrapText="1"/>
    </xf>
    <xf numFmtId="0" fontId="4" fillId="3" borderId="29" xfId="0" applyFont="1" applyFill="1" applyBorder="1" applyAlignment="1" applyProtection="1">
      <alignment horizontal="center" vertical="center" wrapText="1"/>
    </xf>
    <xf numFmtId="0" fontId="8" fillId="3" borderId="16" xfId="0" applyFont="1" applyFill="1" applyBorder="1" applyAlignment="1" applyProtection="1">
      <alignment horizontal="center" vertical="center" wrapText="1"/>
    </xf>
    <xf numFmtId="0" fontId="17" fillId="6" borderId="16" xfId="0" applyFont="1" applyFill="1" applyBorder="1" applyAlignment="1" applyProtection="1">
      <alignment horizontal="center" vertical="center" wrapText="1"/>
    </xf>
    <xf numFmtId="0" fontId="5" fillId="6" borderId="16" xfId="0" applyFont="1" applyFill="1" applyBorder="1" applyAlignment="1" applyProtection="1">
      <alignment horizontal="center" vertical="center" wrapText="1"/>
    </xf>
    <xf numFmtId="0" fontId="20" fillId="3" borderId="16" xfId="0" applyFont="1" applyFill="1" applyBorder="1" applyAlignment="1" applyProtection="1">
      <alignment horizontal="center" vertical="center" wrapText="1"/>
    </xf>
    <xf numFmtId="164" fontId="0" fillId="0" borderId="29" xfId="0" applyNumberFormat="1" applyBorder="1" applyAlignment="1" applyProtection="1">
      <alignment horizontal="right" vertical="center" indent="1"/>
    </xf>
    <xf numFmtId="164" fontId="0" fillId="3" borderId="29" xfId="0" applyNumberFormat="1" applyFill="1" applyBorder="1" applyAlignment="1" applyProtection="1">
      <alignment horizontal="right" vertical="center" indent="1"/>
    </xf>
    <xf numFmtId="165" fontId="0" fillId="0" borderId="29" xfId="0" applyNumberFormat="1" applyBorder="1" applyAlignment="1" applyProtection="1">
      <alignment horizontal="right" vertical="center" indent="1"/>
    </xf>
    <xf numFmtId="0" fontId="0" fillId="0" borderId="29" xfId="0" applyBorder="1" applyAlignment="1" applyProtection="1">
      <alignment horizontal="center" vertical="center"/>
    </xf>
    <xf numFmtId="0" fontId="10" fillId="3" borderId="29" xfId="0" applyFont="1" applyFill="1" applyBorder="1" applyAlignment="1" applyProtection="1">
      <alignment horizontal="center" vertical="center" wrapText="1"/>
    </xf>
    <xf numFmtId="0" fontId="12" fillId="3" borderId="29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wrapText="1"/>
    </xf>
    <xf numFmtId="0" fontId="14" fillId="0" borderId="0" xfId="0" applyFont="1" applyAlignment="1" applyProtection="1">
      <alignment horizontal="left" vertical="center" wrapText="1"/>
    </xf>
    <xf numFmtId="0" fontId="14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20" fillId="5" borderId="3" xfId="0" applyFont="1" applyFill="1" applyBorder="1" applyAlignment="1" applyProtection="1">
      <alignment horizontal="center" vertical="center" wrapText="1"/>
    </xf>
    <xf numFmtId="0" fontId="14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8" fillId="0" borderId="0" xfId="2" applyFont="1" applyAlignment="1" applyProtection="1">
      <alignment horizontal="left" vertical="center" wrapText="1"/>
    </xf>
    <xf numFmtId="0" fontId="20" fillId="0" borderId="0" xfId="0" applyFont="1" applyAlignment="1" applyProtection="1">
      <alignment vertical="center"/>
    </xf>
    <xf numFmtId="164" fontId="21" fillId="0" borderId="0" xfId="0" applyNumberFormat="1" applyFont="1" applyAlignment="1" applyProtection="1">
      <alignment horizontal="right" vertical="center" indent="1"/>
    </xf>
    <xf numFmtId="164" fontId="16" fillId="0" borderId="3" xfId="0" applyNumberFormat="1" applyFont="1" applyBorder="1" applyAlignment="1" applyProtection="1">
      <alignment horizontal="center" vertical="center"/>
    </xf>
    <xf numFmtId="164" fontId="16" fillId="0" borderId="10" xfId="0" applyNumberFormat="1" applyFont="1" applyBorder="1" applyAlignment="1" applyProtection="1">
      <alignment horizontal="center" vertical="center"/>
    </xf>
    <xf numFmtId="164" fontId="16" fillId="0" borderId="11" xfId="0" applyNumberFormat="1" applyFont="1" applyBorder="1" applyAlignment="1" applyProtection="1">
      <alignment horizontal="center" vertical="center"/>
    </xf>
    <xf numFmtId="164" fontId="16" fillId="0" borderId="12" xfId="0" applyNumberFormat="1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left"/>
    </xf>
    <xf numFmtId="0" fontId="27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20" fillId="0" borderId="0" xfId="0" applyFont="1" applyAlignment="1" applyProtection="1">
      <alignment horizontal="left" vertical="center" wrapText="1"/>
    </xf>
    <xf numFmtId="0" fontId="18" fillId="4" borderId="14" xfId="0" applyFont="1" applyFill="1" applyBorder="1" applyAlignment="1" applyProtection="1">
      <alignment horizontal="left" vertical="center" wrapText="1" indent="1"/>
      <protection locked="0"/>
    </xf>
    <xf numFmtId="0" fontId="18" fillId="4" borderId="18" xfId="0" applyFont="1" applyFill="1" applyBorder="1" applyAlignment="1" applyProtection="1">
      <alignment horizontal="left" vertical="center" wrapText="1" indent="1"/>
      <protection locked="0"/>
    </xf>
    <xf numFmtId="0" fontId="18" fillId="4" borderId="21" xfId="0" applyFont="1" applyFill="1" applyBorder="1" applyAlignment="1" applyProtection="1">
      <alignment horizontal="left" vertical="center" wrapText="1" indent="1"/>
      <protection locked="0"/>
    </xf>
    <xf numFmtId="0" fontId="18" fillId="4" borderId="23" xfId="0" applyFont="1" applyFill="1" applyBorder="1" applyAlignment="1" applyProtection="1">
      <alignment horizontal="left" vertical="center" wrapText="1" indent="1"/>
      <protection locked="0"/>
    </xf>
    <xf numFmtId="0" fontId="18" fillId="4" borderId="6" xfId="0" applyFont="1" applyFill="1" applyBorder="1" applyAlignment="1" applyProtection="1">
      <alignment horizontal="left" vertical="center" wrapText="1" indent="1"/>
      <protection locked="0"/>
    </xf>
    <xf numFmtId="0" fontId="18" fillId="4" borderId="26" xfId="0" applyFont="1" applyFill="1" applyBorder="1" applyAlignment="1" applyProtection="1">
      <alignment horizontal="left" vertical="center" wrapText="1" indent="1"/>
      <protection locked="0"/>
    </xf>
    <xf numFmtId="0" fontId="18" fillId="4" borderId="24" xfId="0" applyFont="1" applyFill="1" applyBorder="1" applyAlignment="1" applyProtection="1">
      <alignment horizontal="left" vertical="center" wrapText="1" indent="1"/>
      <protection locked="0"/>
    </xf>
    <xf numFmtId="0" fontId="18" fillId="4" borderId="29" xfId="0" applyFont="1" applyFill="1" applyBorder="1" applyAlignment="1" applyProtection="1">
      <alignment horizontal="left" vertical="center" wrapText="1" indent="1"/>
      <protection locked="0"/>
    </xf>
    <xf numFmtId="164" fontId="18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23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6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26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24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29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5"/>
  <sheetViews>
    <sheetView tabSelected="1" zoomScale="59" zoomScaleNormal="59" workbookViewId="0">
      <selection activeCell="G7" sqref="G7:G15"/>
    </sheetView>
  </sheetViews>
  <sheetFormatPr defaultRowHeight="15" x14ac:dyDescent="0.25"/>
  <cols>
    <col min="1" max="1" width="1.28515625" style="8" customWidth="1"/>
    <col min="2" max="2" width="5.7109375" style="8" bestFit="1" customWidth="1"/>
    <col min="3" max="3" width="36.28515625" style="11" customWidth="1"/>
    <col min="4" max="4" width="12.28515625" style="205" customWidth="1"/>
    <col min="5" max="5" width="10.5703125" style="29" customWidth="1"/>
    <col min="6" max="6" width="151.85546875" style="11" customWidth="1"/>
    <col min="7" max="7" width="36.42578125" style="13" customWidth="1"/>
    <col min="8" max="8" width="26.140625" style="13" customWidth="1"/>
    <col min="9" max="9" width="24" style="13" customWidth="1"/>
    <col min="10" max="10" width="16.140625" style="11" customWidth="1"/>
    <col min="11" max="11" width="31.7109375" style="8" customWidth="1"/>
    <col min="12" max="12" width="32.28515625" style="8" customWidth="1"/>
    <col min="13" max="13" width="23.5703125" style="8" customWidth="1"/>
    <col min="14" max="14" width="36.5703125" style="13" customWidth="1"/>
    <col min="15" max="15" width="27.28515625" style="13" customWidth="1"/>
    <col min="16" max="16" width="17.7109375" style="13" hidden="1" customWidth="1"/>
    <col min="17" max="17" width="21.5703125" style="8" customWidth="1"/>
    <col min="18" max="18" width="24.5703125" style="8" customWidth="1"/>
    <col min="19" max="19" width="19.85546875" style="8" customWidth="1"/>
    <col min="20" max="20" width="18.5703125" style="8" customWidth="1"/>
    <col min="21" max="21" width="11.5703125" style="8" hidden="1" customWidth="1"/>
    <col min="22" max="22" width="37" style="24" customWidth="1"/>
    <col min="23" max="16384" width="9.140625" style="8"/>
  </cols>
  <sheetData>
    <row r="1" spans="1:22" ht="40.9" customHeight="1" x14ac:dyDescent="0.25">
      <c r="B1" s="9" t="s">
        <v>229</v>
      </c>
      <c r="C1" s="10"/>
      <c r="D1" s="10"/>
      <c r="E1" s="8"/>
      <c r="G1" s="12"/>
      <c r="V1" s="8"/>
    </row>
    <row r="2" spans="1:22" ht="18.75" x14ac:dyDescent="0.25">
      <c r="C2" s="8"/>
      <c r="D2" s="14"/>
      <c r="E2" s="15"/>
      <c r="G2" s="16"/>
      <c r="H2" s="17"/>
      <c r="I2" s="17"/>
      <c r="J2" s="17"/>
      <c r="K2" s="17"/>
      <c r="L2" s="17"/>
      <c r="M2" s="17"/>
      <c r="N2" s="17"/>
      <c r="O2" s="11"/>
      <c r="P2" s="11"/>
      <c r="R2" s="18"/>
      <c r="S2" s="18"/>
      <c r="U2" s="19"/>
      <c r="V2" s="20"/>
    </row>
    <row r="3" spans="1:22" x14ac:dyDescent="0.25">
      <c r="B3" s="21"/>
      <c r="C3" s="22" t="s">
        <v>0</v>
      </c>
      <c r="D3" s="23"/>
      <c r="E3" s="23"/>
      <c r="F3" s="23"/>
      <c r="G3" s="17"/>
      <c r="H3" s="17"/>
      <c r="I3" s="17"/>
      <c r="J3" s="17"/>
      <c r="K3" s="17"/>
      <c r="L3" s="17"/>
      <c r="M3" s="17"/>
      <c r="N3" s="17"/>
      <c r="O3" s="24"/>
      <c r="P3" s="24"/>
      <c r="Q3" s="18"/>
      <c r="R3" s="18"/>
      <c r="S3" s="18"/>
    </row>
    <row r="4" spans="1:22" ht="19.899999999999999" customHeight="1" thickBot="1" x14ac:dyDescent="0.3">
      <c r="B4" s="25"/>
      <c r="C4" s="26" t="s">
        <v>1</v>
      </c>
      <c r="D4" s="23"/>
      <c r="E4" s="23"/>
      <c r="F4" s="23"/>
      <c r="G4" s="23"/>
      <c r="H4" s="23"/>
      <c r="I4" s="18"/>
      <c r="J4" s="18"/>
      <c r="K4" s="18"/>
      <c r="L4" s="18"/>
      <c r="M4" s="18"/>
      <c r="N4" s="11"/>
      <c r="O4" s="11"/>
      <c r="P4" s="11"/>
      <c r="Q4" s="18"/>
      <c r="R4" s="18"/>
      <c r="S4" s="18"/>
    </row>
    <row r="5" spans="1:22" ht="27.75" customHeight="1" thickBot="1" x14ac:dyDescent="0.3">
      <c r="B5" s="27"/>
      <c r="C5" s="28"/>
      <c r="D5" s="29"/>
      <c r="G5" s="30" t="s">
        <v>2</v>
      </c>
      <c r="H5" s="31"/>
      <c r="I5" s="11"/>
      <c r="J5" s="8"/>
      <c r="N5" s="11"/>
      <c r="O5" s="32"/>
      <c r="P5" s="32"/>
      <c r="R5" s="33" t="s">
        <v>2</v>
      </c>
      <c r="V5" s="34"/>
    </row>
    <row r="6" spans="1:22" ht="70.5" customHeight="1" thickTop="1" thickBot="1" x14ac:dyDescent="0.3">
      <c r="B6" s="35" t="s">
        <v>3</v>
      </c>
      <c r="C6" s="36" t="s">
        <v>207</v>
      </c>
      <c r="D6" s="36" t="s">
        <v>4</v>
      </c>
      <c r="E6" s="36" t="s">
        <v>208</v>
      </c>
      <c r="F6" s="36" t="s">
        <v>209</v>
      </c>
      <c r="G6" s="37" t="s">
        <v>226</v>
      </c>
      <c r="H6" s="37" t="s">
        <v>219</v>
      </c>
      <c r="I6" s="38" t="s">
        <v>210</v>
      </c>
      <c r="J6" s="36" t="s">
        <v>211</v>
      </c>
      <c r="K6" s="36" t="s">
        <v>240</v>
      </c>
      <c r="L6" s="39" t="s">
        <v>212</v>
      </c>
      <c r="M6" s="40" t="s">
        <v>213</v>
      </c>
      <c r="N6" s="39" t="s">
        <v>214</v>
      </c>
      <c r="O6" s="36" t="s">
        <v>223</v>
      </c>
      <c r="P6" s="39" t="s">
        <v>215</v>
      </c>
      <c r="Q6" s="36" t="s">
        <v>5</v>
      </c>
      <c r="R6" s="41" t="s">
        <v>6</v>
      </c>
      <c r="S6" s="42" t="s">
        <v>7</v>
      </c>
      <c r="T6" s="42" t="s">
        <v>8</v>
      </c>
      <c r="U6" s="39" t="s">
        <v>216</v>
      </c>
      <c r="V6" s="39" t="s">
        <v>217</v>
      </c>
    </row>
    <row r="7" spans="1:22" ht="129" customHeight="1" thickTop="1" x14ac:dyDescent="0.25">
      <c r="A7" s="43"/>
      <c r="B7" s="44">
        <v>1</v>
      </c>
      <c r="C7" s="45" t="s">
        <v>230</v>
      </c>
      <c r="D7" s="46">
        <v>1</v>
      </c>
      <c r="E7" s="47" t="s">
        <v>222</v>
      </c>
      <c r="F7" s="48" t="s">
        <v>235</v>
      </c>
      <c r="G7" s="207"/>
      <c r="H7" s="49" t="s">
        <v>227</v>
      </c>
      <c r="I7" s="50" t="s">
        <v>232</v>
      </c>
      <c r="J7" s="51" t="s">
        <v>227</v>
      </c>
      <c r="K7" s="52"/>
      <c r="L7" s="53"/>
      <c r="M7" s="54" t="s">
        <v>233</v>
      </c>
      <c r="N7" s="54" t="s">
        <v>234</v>
      </c>
      <c r="O7" s="55" t="s">
        <v>228</v>
      </c>
      <c r="P7" s="56">
        <f>D7*Q7</f>
        <v>2430</v>
      </c>
      <c r="Q7" s="57">
        <v>2430</v>
      </c>
      <c r="R7" s="215"/>
      <c r="S7" s="58">
        <f>D7*R7</f>
        <v>0</v>
      </c>
      <c r="T7" s="59" t="str">
        <f t="shared" ref="T7" si="0">IF(ISNUMBER(R7), IF(R7&gt;Q7,"NEVYHOVUJE","VYHOVUJE")," ")</f>
        <v xml:space="preserve"> </v>
      </c>
      <c r="U7" s="60"/>
      <c r="V7" s="61" t="s">
        <v>54</v>
      </c>
    </row>
    <row r="8" spans="1:22" ht="104.25" customHeight="1" thickBot="1" x14ac:dyDescent="0.3">
      <c r="A8" s="43"/>
      <c r="B8" s="62">
        <v>2</v>
      </c>
      <c r="C8" s="63" t="s">
        <v>231</v>
      </c>
      <c r="D8" s="64">
        <v>1</v>
      </c>
      <c r="E8" s="65" t="s">
        <v>222</v>
      </c>
      <c r="F8" s="66" t="s">
        <v>236</v>
      </c>
      <c r="G8" s="208"/>
      <c r="H8" s="67" t="s">
        <v>227</v>
      </c>
      <c r="I8" s="68"/>
      <c r="J8" s="69"/>
      <c r="K8" s="70"/>
      <c r="L8" s="71"/>
      <c r="M8" s="72"/>
      <c r="N8" s="72"/>
      <c r="O8" s="73"/>
      <c r="P8" s="74">
        <f>D8*Q8</f>
        <v>110</v>
      </c>
      <c r="Q8" s="75">
        <v>110</v>
      </c>
      <c r="R8" s="216"/>
      <c r="S8" s="76">
        <f>D8*R8</f>
        <v>0</v>
      </c>
      <c r="T8" s="77" t="str">
        <f t="shared" ref="T8:T10" si="1">IF(ISNUMBER(R8), IF(R8&gt;Q8,"NEVYHOVUJE","VYHOVUJE")," ")</f>
        <v xml:space="preserve"> </v>
      </c>
      <c r="U8" s="78"/>
      <c r="V8" s="79" t="s">
        <v>88</v>
      </c>
    </row>
    <row r="9" spans="1:22" ht="56.25" customHeight="1" x14ac:dyDescent="0.25">
      <c r="A9" s="43"/>
      <c r="B9" s="80">
        <v>3</v>
      </c>
      <c r="C9" s="81" t="s">
        <v>237</v>
      </c>
      <c r="D9" s="82">
        <v>4</v>
      </c>
      <c r="E9" s="83" t="s">
        <v>222</v>
      </c>
      <c r="F9" s="84" t="s">
        <v>244</v>
      </c>
      <c r="G9" s="209"/>
      <c r="H9" s="85" t="s">
        <v>227</v>
      </c>
      <c r="I9" s="86" t="s">
        <v>232</v>
      </c>
      <c r="J9" s="87" t="s">
        <v>239</v>
      </c>
      <c r="K9" s="88" t="s">
        <v>241</v>
      </c>
      <c r="L9" s="89"/>
      <c r="M9" s="90" t="s">
        <v>242</v>
      </c>
      <c r="N9" s="90" t="s">
        <v>243</v>
      </c>
      <c r="O9" s="91" t="s">
        <v>228</v>
      </c>
      <c r="P9" s="92">
        <f>D9*Q9</f>
        <v>760</v>
      </c>
      <c r="Q9" s="93">
        <v>190</v>
      </c>
      <c r="R9" s="217"/>
      <c r="S9" s="94">
        <f>D9*R9</f>
        <v>0</v>
      </c>
      <c r="T9" s="95" t="str">
        <f t="shared" ref="T9" si="2">IF(ISNUMBER(R9), IF(R9&gt;Q9,"NEVYHOVUJE","VYHOVUJE")," ")</f>
        <v xml:space="preserve"> </v>
      </c>
      <c r="U9" s="96"/>
      <c r="V9" s="97" t="s">
        <v>125</v>
      </c>
    </row>
    <row r="10" spans="1:22" ht="56.25" customHeight="1" thickBot="1" x14ac:dyDescent="0.3">
      <c r="A10" s="43"/>
      <c r="B10" s="98">
        <v>4</v>
      </c>
      <c r="C10" s="99" t="s">
        <v>238</v>
      </c>
      <c r="D10" s="100">
        <v>5</v>
      </c>
      <c r="E10" s="101" t="s">
        <v>222</v>
      </c>
      <c r="F10" s="102" t="s">
        <v>245</v>
      </c>
      <c r="G10" s="210"/>
      <c r="H10" s="103" t="s">
        <v>227</v>
      </c>
      <c r="I10" s="104"/>
      <c r="J10" s="105"/>
      <c r="K10" s="106"/>
      <c r="L10" s="107"/>
      <c r="M10" s="108"/>
      <c r="N10" s="108"/>
      <c r="O10" s="109"/>
      <c r="P10" s="110">
        <f>D10*Q10</f>
        <v>650</v>
      </c>
      <c r="Q10" s="111">
        <v>130</v>
      </c>
      <c r="R10" s="218"/>
      <c r="S10" s="112">
        <f>D10*R10</f>
        <v>0</v>
      </c>
      <c r="T10" s="113" t="str">
        <f t="shared" si="1"/>
        <v xml:space="preserve"> </v>
      </c>
      <c r="U10" s="114"/>
      <c r="V10" s="115" t="s">
        <v>120</v>
      </c>
    </row>
    <row r="11" spans="1:22" ht="89.25" customHeight="1" thickBot="1" x14ac:dyDescent="0.3">
      <c r="A11" s="43"/>
      <c r="B11" s="116">
        <v>5</v>
      </c>
      <c r="C11" s="117" t="s">
        <v>246</v>
      </c>
      <c r="D11" s="118">
        <v>1</v>
      </c>
      <c r="E11" s="119" t="s">
        <v>222</v>
      </c>
      <c r="F11" s="120" t="s">
        <v>259</v>
      </c>
      <c r="G11" s="211"/>
      <c r="H11" s="121" t="s">
        <v>227</v>
      </c>
      <c r="I11" s="122" t="s">
        <v>232</v>
      </c>
      <c r="J11" s="122" t="s">
        <v>227</v>
      </c>
      <c r="K11" s="123"/>
      <c r="L11" s="124"/>
      <c r="M11" s="125" t="s">
        <v>247</v>
      </c>
      <c r="N11" s="125" t="s">
        <v>248</v>
      </c>
      <c r="O11" s="126" t="s">
        <v>228</v>
      </c>
      <c r="P11" s="127">
        <f>D11*Q11</f>
        <v>1200</v>
      </c>
      <c r="Q11" s="128">
        <v>1200</v>
      </c>
      <c r="R11" s="219"/>
      <c r="S11" s="129">
        <f>D11*R11</f>
        <v>0</v>
      </c>
      <c r="T11" s="130" t="str">
        <f t="shared" ref="T11" si="3">IF(ISNUMBER(R11), IF(R11&gt;Q11,"NEVYHOVUJE","VYHOVUJE")," ")</f>
        <v xml:space="preserve"> </v>
      </c>
      <c r="U11" s="131"/>
      <c r="V11" s="132" t="s">
        <v>64</v>
      </c>
    </row>
    <row r="12" spans="1:22" ht="336.75" customHeight="1" thickBot="1" x14ac:dyDescent="0.3">
      <c r="A12" s="43"/>
      <c r="B12" s="133">
        <v>6</v>
      </c>
      <c r="C12" s="134" t="s">
        <v>252</v>
      </c>
      <c r="D12" s="135">
        <v>1</v>
      </c>
      <c r="E12" s="136" t="s">
        <v>222</v>
      </c>
      <c r="F12" s="137" t="s">
        <v>260</v>
      </c>
      <c r="G12" s="212"/>
      <c r="H12" s="212"/>
      <c r="I12" s="138" t="s">
        <v>232</v>
      </c>
      <c r="J12" s="139" t="s">
        <v>227</v>
      </c>
      <c r="K12" s="140"/>
      <c r="L12" s="141" t="s">
        <v>254</v>
      </c>
      <c r="M12" s="142" t="s">
        <v>250</v>
      </c>
      <c r="N12" s="142" t="s">
        <v>251</v>
      </c>
      <c r="O12" s="143" t="s">
        <v>249</v>
      </c>
      <c r="P12" s="144">
        <f>D12*Q12</f>
        <v>57000</v>
      </c>
      <c r="Q12" s="145">
        <v>57000</v>
      </c>
      <c r="R12" s="220"/>
      <c r="S12" s="146">
        <f>D12*R12</f>
        <v>0</v>
      </c>
      <c r="T12" s="147" t="str">
        <f>IF(ISNUMBER(R12+R13), IF(R12+R13&gt;Q12,"NEVYHOVUJE","VYHOVUJE")," ")</f>
        <v>VYHOVUJE</v>
      </c>
      <c r="U12" s="148"/>
      <c r="V12" s="149" t="s">
        <v>23</v>
      </c>
    </row>
    <row r="13" spans="1:22" ht="105.75" customHeight="1" thickBot="1" x14ac:dyDescent="0.3">
      <c r="A13" s="43"/>
      <c r="B13" s="150"/>
      <c r="C13" s="151"/>
      <c r="D13" s="152"/>
      <c r="E13" s="153"/>
      <c r="F13" s="154" t="s">
        <v>253</v>
      </c>
      <c r="G13" s="213"/>
      <c r="H13" s="155" t="s">
        <v>227</v>
      </c>
      <c r="I13" s="151"/>
      <c r="J13" s="87"/>
      <c r="K13" s="156"/>
      <c r="L13" s="89"/>
      <c r="M13" s="157"/>
      <c r="N13" s="157"/>
      <c r="O13" s="91"/>
      <c r="P13" s="158"/>
      <c r="Q13" s="159"/>
      <c r="R13" s="221"/>
      <c r="S13" s="160">
        <f>D12*R13</f>
        <v>0</v>
      </c>
      <c r="T13" s="161"/>
      <c r="U13" s="96"/>
      <c r="V13" s="162"/>
    </row>
    <row r="14" spans="1:22" ht="166.5" customHeight="1" x14ac:dyDescent="0.25">
      <c r="A14" s="43"/>
      <c r="B14" s="80">
        <v>7</v>
      </c>
      <c r="C14" s="163" t="s">
        <v>255</v>
      </c>
      <c r="D14" s="82">
        <v>1</v>
      </c>
      <c r="E14" s="83" t="s">
        <v>222</v>
      </c>
      <c r="F14" s="164" t="s">
        <v>256</v>
      </c>
      <c r="G14" s="209"/>
      <c r="H14" s="85" t="s">
        <v>227</v>
      </c>
      <c r="I14" s="165" t="s">
        <v>232</v>
      </c>
      <c r="J14" s="165" t="s">
        <v>227</v>
      </c>
      <c r="K14" s="156"/>
      <c r="L14" s="89"/>
      <c r="M14" s="157" t="s">
        <v>233</v>
      </c>
      <c r="N14" s="157" t="s">
        <v>234</v>
      </c>
      <c r="O14" s="91" t="s">
        <v>228</v>
      </c>
      <c r="P14" s="92">
        <f>D14*Q14</f>
        <v>480</v>
      </c>
      <c r="Q14" s="93">
        <v>480</v>
      </c>
      <c r="R14" s="217"/>
      <c r="S14" s="94">
        <f>D14*R14</f>
        <v>0</v>
      </c>
      <c r="T14" s="95" t="str">
        <f t="shared" ref="T14:T15" si="4">IF(ISNUMBER(R14), IF(R14&gt;Q14,"NEVYHOVUJE","VYHOVUJE")," ")</f>
        <v xml:space="preserve"> </v>
      </c>
      <c r="U14" s="166"/>
      <c r="V14" s="97" t="s">
        <v>125</v>
      </c>
    </row>
    <row r="15" spans="1:22" ht="71.25" customHeight="1" thickBot="1" x14ac:dyDescent="0.3">
      <c r="A15" s="43"/>
      <c r="B15" s="167">
        <v>8</v>
      </c>
      <c r="C15" s="168" t="s">
        <v>257</v>
      </c>
      <c r="D15" s="169">
        <v>1</v>
      </c>
      <c r="E15" s="170" t="s">
        <v>222</v>
      </c>
      <c r="F15" s="171" t="s">
        <v>258</v>
      </c>
      <c r="G15" s="214"/>
      <c r="H15" s="172" t="s">
        <v>227</v>
      </c>
      <c r="I15" s="173"/>
      <c r="J15" s="173"/>
      <c r="K15" s="174"/>
      <c r="L15" s="175"/>
      <c r="M15" s="176"/>
      <c r="N15" s="176"/>
      <c r="O15" s="177"/>
      <c r="P15" s="178">
        <f>D15*Q15</f>
        <v>135</v>
      </c>
      <c r="Q15" s="179">
        <v>135</v>
      </c>
      <c r="R15" s="222"/>
      <c r="S15" s="180">
        <f>D15*R15</f>
        <v>0</v>
      </c>
      <c r="T15" s="181" t="str">
        <f t="shared" si="4"/>
        <v xml:space="preserve"> </v>
      </c>
      <c r="U15" s="182"/>
      <c r="V15" s="183" t="s">
        <v>120</v>
      </c>
    </row>
    <row r="16" spans="1:22" ht="17.45" customHeight="1" thickTop="1" thickBot="1" x14ac:dyDescent="0.3">
      <c r="C16" s="8"/>
      <c r="D16" s="8"/>
      <c r="E16" s="8"/>
      <c r="F16" s="8"/>
      <c r="G16" s="8"/>
      <c r="H16" s="8"/>
      <c r="I16" s="8"/>
      <c r="J16" s="8"/>
      <c r="N16" s="8"/>
      <c r="O16" s="8"/>
      <c r="P16" s="8"/>
      <c r="V16" s="184"/>
    </row>
    <row r="17" spans="2:22" ht="51.75" customHeight="1" thickTop="1" thickBot="1" x14ac:dyDescent="0.3">
      <c r="B17" s="185" t="s">
        <v>221</v>
      </c>
      <c r="C17" s="185"/>
      <c r="D17" s="185"/>
      <c r="E17" s="185"/>
      <c r="F17" s="185"/>
      <c r="G17" s="185"/>
      <c r="H17" s="186"/>
      <c r="I17" s="186"/>
      <c r="J17" s="187"/>
      <c r="K17" s="187"/>
      <c r="L17" s="34"/>
      <c r="M17" s="34"/>
      <c r="N17" s="34"/>
      <c r="O17" s="188"/>
      <c r="P17" s="188"/>
      <c r="Q17" s="189" t="s">
        <v>9</v>
      </c>
      <c r="R17" s="190" t="s">
        <v>10</v>
      </c>
      <c r="S17" s="191"/>
      <c r="T17" s="192"/>
      <c r="U17" s="193"/>
      <c r="V17" s="194"/>
    </row>
    <row r="18" spans="2:22" ht="50.45" customHeight="1" thickTop="1" thickBot="1" x14ac:dyDescent="0.3">
      <c r="B18" s="195" t="s">
        <v>220</v>
      </c>
      <c r="C18" s="195"/>
      <c r="D18" s="195"/>
      <c r="E18" s="195"/>
      <c r="F18" s="195"/>
      <c r="G18" s="195"/>
      <c r="H18" s="195"/>
      <c r="I18" s="196"/>
      <c r="L18" s="14"/>
      <c r="M18" s="14"/>
      <c r="N18" s="14"/>
      <c r="O18" s="197"/>
      <c r="P18" s="197"/>
      <c r="Q18" s="198">
        <f>SUM(P7:P15)</f>
        <v>62765</v>
      </c>
      <c r="R18" s="199">
        <f>SUM(S7:S15)</f>
        <v>0</v>
      </c>
      <c r="S18" s="200"/>
      <c r="T18" s="201"/>
    </row>
    <row r="19" spans="2:22" ht="15.75" thickTop="1" x14ac:dyDescent="0.25">
      <c r="B19" s="202" t="s">
        <v>224</v>
      </c>
      <c r="C19" s="202"/>
      <c r="D19" s="202"/>
      <c r="E19" s="202"/>
      <c r="F19" s="202"/>
      <c r="G19" s="202"/>
      <c r="H19" s="23"/>
      <c r="I19" s="18"/>
      <c r="J19" s="18"/>
      <c r="K19" s="18"/>
      <c r="L19" s="18"/>
      <c r="M19" s="18"/>
      <c r="N19" s="24"/>
      <c r="O19" s="24"/>
      <c r="P19" s="24"/>
      <c r="Q19" s="18"/>
      <c r="R19" s="18"/>
      <c r="S19" s="18"/>
    </row>
    <row r="20" spans="2:22" x14ac:dyDescent="0.25">
      <c r="B20" s="203"/>
      <c r="C20" s="203"/>
      <c r="D20" s="203"/>
      <c r="E20" s="203"/>
      <c r="F20" s="203"/>
      <c r="G20" s="23"/>
      <c r="H20" s="23"/>
      <c r="I20" s="18"/>
      <c r="J20" s="18"/>
      <c r="K20" s="18"/>
      <c r="L20" s="18"/>
      <c r="M20" s="18"/>
      <c r="N20" s="24"/>
      <c r="O20" s="24"/>
      <c r="P20" s="24"/>
      <c r="Q20" s="18"/>
      <c r="R20" s="18"/>
      <c r="S20" s="18"/>
    </row>
    <row r="21" spans="2:22" x14ac:dyDescent="0.25">
      <c r="B21" s="203"/>
      <c r="C21" s="203"/>
      <c r="D21" s="203"/>
      <c r="E21" s="203"/>
      <c r="F21" s="203"/>
      <c r="G21" s="23"/>
      <c r="H21" s="23"/>
      <c r="I21" s="18"/>
      <c r="J21" s="18"/>
      <c r="K21" s="18"/>
      <c r="L21" s="18"/>
      <c r="M21" s="18"/>
      <c r="N21" s="24"/>
      <c r="O21" s="24"/>
      <c r="P21" s="24"/>
      <c r="Q21" s="18"/>
      <c r="R21" s="18"/>
      <c r="S21" s="18"/>
    </row>
    <row r="22" spans="2:22" x14ac:dyDescent="0.25">
      <c r="B22" s="203"/>
      <c r="C22" s="203"/>
      <c r="D22" s="203"/>
      <c r="E22" s="203"/>
      <c r="F22" s="203"/>
      <c r="G22" s="23"/>
      <c r="H22" s="23"/>
      <c r="I22" s="18"/>
      <c r="J22" s="18"/>
      <c r="K22" s="18"/>
      <c r="L22" s="18"/>
      <c r="M22" s="18"/>
      <c r="N22" s="24"/>
      <c r="O22" s="24"/>
      <c r="P22" s="24"/>
      <c r="Q22" s="18"/>
      <c r="R22" s="18"/>
      <c r="S22" s="18"/>
    </row>
    <row r="23" spans="2:22" ht="19.899999999999999" customHeight="1" x14ac:dyDescent="0.25">
      <c r="C23" s="187"/>
      <c r="D23" s="204"/>
      <c r="E23" s="187"/>
      <c r="F23" s="187"/>
      <c r="G23" s="23"/>
      <c r="H23" s="23"/>
      <c r="I23" s="18"/>
      <c r="J23" s="18"/>
      <c r="K23" s="18"/>
      <c r="L23" s="18"/>
      <c r="M23" s="18"/>
      <c r="N23" s="24"/>
      <c r="O23" s="24"/>
      <c r="P23" s="24"/>
      <c r="Q23" s="18"/>
      <c r="R23" s="18"/>
      <c r="S23" s="18"/>
    </row>
    <row r="24" spans="2:22" ht="19.899999999999999" customHeight="1" x14ac:dyDescent="0.25">
      <c r="H24" s="206"/>
      <c r="I24" s="18"/>
      <c r="J24" s="18"/>
      <c r="K24" s="18"/>
      <c r="L24" s="18"/>
      <c r="M24" s="18"/>
      <c r="N24" s="24"/>
      <c r="O24" s="24"/>
      <c r="P24" s="24"/>
      <c r="Q24" s="18"/>
      <c r="R24" s="18"/>
      <c r="S24" s="18"/>
    </row>
    <row r="25" spans="2:22" ht="19.899999999999999" customHeight="1" x14ac:dyDescent="0.25">
      <c r="C25" s="187"/>
      <c r="D25" s="204"/>
      <c r="E25" s="187"/>
      <c r="F25" s="187"/>
      <c r="G25" s="23"/>
      <c r="H25" s="23"/>
      <c r="I25" s="18"/>
      <c r="J25" s="18"/>
      <c r="K25" s="18"/>
      <c r="L25" s="18"/>
      <c r="M25" s="18"/>
      <c r="N25" s="24"/>
      <c r="O25" s="24"/>
      <c r="P25" s="24"/>
      <c r="Q25" s="18"/>
      <c r="R25" s="18"/>
      <c r="S25" s="18"/>
    </row>
    <row r="26" spans="2:22" ht="19.899999999999999" customHeight="1" x14ac:dyDescent="0.25">
      <c r="C26" s="187"/>
      <c r="D26" s="204"/>
      <c r="E26" s="187"/>
      <c r="F26" s="187"/>
      <c r="G26" s="23"/>
      <c r="H26" s="23"/>
      <c r="I26" s="18"/>
      <c r="J26" s="18"/>
      <c r="K26" s="18"/>
      <c r="L26" s="18"/>
      <c r="M26" s="18"/>
      <c r="N26" s="24"/>
      <c r="O26" s="24"/>
      <c r="P26" s="24"/>
      <c r="Q26" s="18"/>
      <c r="R26" s="18"/>
      <c r="S26" s="18"/>
    </row>
    <row r="27" spans="2:22" ht="19.899999999999999" customHeight="1" x14ac:dyDescent="0.25">
      <c r="C27" s="187"/>
      <c r="D27" s="204"/>
      <c r="E27" s="187"/>
      <c r="F27" s="187"/>
      <c r="G27" s="23"/>
      <c r="H27" s="23"/>
      <c r="I27" s="18"/>
      <c r="J27" s="18"/>
      <c r="K27" s="18"/>
      <c r="L27" s="18"/>
      <c r="M27" s="18"/>
      <c r="N27" s="24"/>
      <c r="O27" s="24"/>
      <c r="P27" s="24"/>
      <c r="Q27" s="18"/>
      <c r="R27" s="18"/>
      <c r="S27" s="18"/>
    </row>
    <row r="28" spans="2:22" ht="19.899999999999999" customHeight="1" x14ac:dyDescent="0.25">
      <c r="C28" s="187"/>
      <c r="D28" s="204"/>
      <c r="E28" s="187"/>
      <c r="F28" s="187"/>
      <c r="G28" s="23"/>
      <c r="H28" s="23"/>
      <c r="I28" s="18"/>
      <c r="J28" s="18"/>
      <c r="K28" s="18"/>
      <c r="L28" s="18"/>
      <c r="M28" s="18"/>
      <c r="N28" s="24"/>
      <c r="O28" s="24"/>
      <c r="P28" s="24"/>
      <c r="Q28" s="18"/>
      <c r="R28" s="18"/>
      <c r="S28" s="18"/>
    </row>
    <row r="29" spans="2:22" ht="19.899999999999999" customHeight="1" x14ac:dyDescent="0.25">
      <c r="C29" s="187"/>
      <c r="D29" s="204"/>
      <c r="E29" s="187"/>
      <c r="F29" s="187"/>
      <c r="G29" s="23"/>
      <c r="H29" s="23"/>
      <c r="I29" s="18"/>
      <c r="J29" s="18"/>
      <c r="K29" s="18"/>
      <c r="L29" s="18"/>
      <c r="M29" s="18"/>
      <c r="N29" s="24"/>
      <c r="O29" s="24"/>
      <c r="P29" s="24"/>
      <c r="Q29" s="18"/>
      <c r="R29" s="18"/>
      <c r="S29" s="18"/>
    </row>
    <row r="30" spans="2:22" ht="19.899999999999999" customHeight="1" x14ac:dyDescent="0.25">
      <c r="C30" s="187"/>
      <c r="D30" s="204"/>
      <c r="E30" s="187"/>
      <c r="F30" s="187"/>
      <c r="G30" s="23"/>
      <c r="H30" s="23"/>
      <c r="I30" s="18"/>
      <c r="J30" s="18"/>
      <c r="K30" s="18"/>
      <c r="L30" s="18"/>
      <c r="M30" s="18"/>
      <c r="N30" s="24"/>
      <c r="O30" s="24"/>
      <c r="P30" s="24"/>
      <c r="Q30" s="18"/>
      <c r="R30" s="18"/>
      <c r="S30" s="18"/>
    </row>
    <row r="31" spans="2:22" ht="19.899999999999999" customHeight="1" x14ac:dyDescent="0.25">
      <c r="C31" s="187"/>
      <c r="D31" s="204"/>
      <c r="E31" s="187"/>
      <c r="F31" s="187"/>
      <c r="G31" s="23"/>
      <c r="H31" s="23"/>
      <c r="I31" s="18"/>
      <c r="J31" s="18"/>
      <c r="K31" s="18"/>
      <c r="L31" s="18"/>
      <c r="M31" s="18"/>
      <c r="N31" s="24"/>
      <c r="O31" s="24"/>
      <c r="P31" s="24"/>
      <c r="Q31" s="18"/>
      <c r="R31" s="18"/>
      <c r="S31" s="18"/>
    </row>
    <row r="32" spans="2:22" ht="19.899999999999999" customHeight="1" x14ac:dyDescent="0.25">
      <c r="C32" s="187"/>
      <c r="D32" s="204"/>
      <c r="E32" s="187"/>
      <c r="F32" s="187"/>
      <c r="G32" s="23"/>
      <c r="H32" s="23"/>
      <c r="I32" s="18"/>
      <c r="J32" s="18"/>
      <c r="K32" s="18"/>
      <c r="L32" s="18"/>
      <c r="M32" s="18"/>
      <c r="N32" s="24"/>
      <c r="O32" s="24"/>
      <c r="P32" s="24"/>
      <c r="Q32" s="18"/>
      <c r="R32" s="18"/>
      <c r="S32" s="18"/>
    </row>
    <row r="33" spans="3:19" ht="19.899999999999999" customHeight="1" x14ac:dyDescent="0.25">
      <c r="C33" s="187"/>
      <c r="D33" s="204"/>
      <c r="E33" s="187"/>
      <c r="F33" s="187"/>
      <c r="G33" s="23"/>
      <c r="H33" s="23"/>
      <c r="I33" s="18"/>
      <c r="J33" s="18"/>
      <c r="K33" s="18"/>
      <c r="L33" s="18"/>
      <c r="M33" s="18"/>
      <c r="N33" s="24"/>
      <c r="O33" s="24"/>
      <c r="P33" s="24"/>
      <c r="Q33" s="18"/>
      <c r="R33" s="18"/>
      <c r="S33" s="18"/>
    </row>
    <row r="34" spans="3:19" ht="19.899999999999999" customHeight="1" x14ac:dyDescent="0.25">
      <c r="C34" s="187"/>
      <c r="D34" s="204"/>
      <c r="E34" s="187"/>
      <c r="F34" s="187"/>
      <c r="G34" s="23"/>
      <c r="H34" s="23"/>
      <c r="I34" s="18"/>
      <c r="J34" s="18"/>
      <c r="K34" s="18"/>
      <c r="L34" s="18"/>
      <c r="M34" s="18"/>
      <c r="N34" s="24"/>
      <c r="O34" s="24"/>
      <c r="P34" s="24"/>
      <c r="Q34" s="18"/>
      <c r="R34" s="18"/>
      <c r="S34" s="18"/>
    </row>
    <row r="35" spans="3:19" ht="19.899999999999999" customHeight="1" x14ac:dyDescent="0.25">
      <c r="C35" s="187"/>
      <c r="D35" s="204"/>
      <c r="E35" s="187"/>
      <c r="F35" s="187"/>
      <c r="G35" s="23"/>
      <c r="H35" s="23"/>
      <c r="I35" s="18"/>
      <c r="J35" s="18"/>
      <c r="K35" s="18"/>
      <c r="L35" s="18"/>
      <c r="M35" s="18"/>
      <c r="N35" s="24"/>
      <c r="O35" s="24"/>
      <c r="P35" s="24"/>
      <c r="Q35" s="18"/>
      <c r="R35" s="18"/>
      <c r="S35" s="18"/>
    </row>
    <row r="36" spans="3:19" ht="19.899999999999999" customHeight="1" x14ac:dyDescent="0.25">
      <c r="C36" s="187"/>
      <c r="D36" s="204"/>
      <c r="E36" s="187"/>
      <c r="F36" s="187"/>
      <c r="G36" s="23"/>
      <c r="H36" s="23"/>
      <c r="I36" s="18"/>
      <c r="J36" s="18"/>
      <c r="K36" s="18"/>
      <c r="L36" s="18"/>
      <c r="M36" s="18"/>
      <c r="N36" s="24"/>
      <c r="O36" s="24"/>
      <c r="P36" s="24"/>
      <c r="Q36" s="18"/>
      <c r="R36" s="18"/>
      <c r="S36" s="18"/>
    </row>
    <row r="37" spans="3:19" ht="19.899999999999999" customHeight="1" x14ac:dyDescent="0.25">
      <c r="C37" s="187"/>
      <c r="D37" s="204"/>
      <c r="E37" s="187"/>
      <c r="F37" s="187"/>
      <c r="G37" s="23"/>
      <c r="H37" s="23"/>
      <c r="I37" s="18"/>
      <c r="J37" s="18"/>
      <c r="K37" s="18"/>
      <c r="L37" s="18"/>
      <c r="M37" s="18"/>
      <c r="N37" s="24"/>
      <c r="O37" s="24"/>
      <c r="P37" s="24"/>
      <c r="Q37" s="18"/>
      <c r="R37" s="18"/>
      <c r="S37" s="18"/>
    </row>
    <row r="38" spans="3:19" ht="19.899999999999999" customHeight="1" x14ac:dyDescent="0.25">
      <c r="C38" s="187"/>
      <c r="D38" s="204"/>
      <c r="E38" s="187"/>
      <c r="F38" s="187"/>
      <c r="G38" s="23"/>
      <c r="H38" s="23"/>
      <c r="I38" s="18"/>
      <c r="J38" s="18"/>
      <c r="K38" s="18"/>
      <c r="L38" s="18"/>
      <c r="M38" s="18"/>
      <c r="N38" s="24"/>
      <c r="O38" s="24"/>
      <c r="P38" s="24"/>
      <c r="Q38" s="18"/>
      <c r="R38" s="18"/>
      <c r="S38" s="18"/>
    </row>
    <row r="39" spans="3:19" ht="19.899999999999999" customHeight="1" x14ac:dyDescent="0.25">
      <c r="C39" s="187"/>
      <c r="D39" s="204"/>
      <c r="E39" s="187"/>
      <c r="F39" s="187"/>
      <c r="G39" s="23"/>
      <c r="H39" s="23"/>
      <c r="I39" s="18"/>
      <c r="J39" s="18"/>
      <c r="K39" s="18"/>
      <c r="L39" s="18"/>
      <c r="M39" s="18"/>
      <c r="N39" s="24"/>
      <c r="O39" s="24"/>
      <c r="P39" s="24"/>
      <c r="Q39" s="18"/>
      <c r="R39" s="18"/>
      <c r="S39" s="18"/>
    </row>
    <row r="40" spans="3:19" ht="19.899999999999999" customHeight="1" x14ac:dyDescent="0.25">
      <c r="C40" s="187"/>
      <c r="D40" s="204"/>
      <c r="E40" s="187"/>
      <c r="F40" s="187"/>
      <c r="G40" s="23"/>
      <c r="H40" s="23"/>
      <c r="I40" s="18"/>
      <c r="J40" s="18"/>
      <c r="K40" s="18"/>
      <c r="L40" s="18"/>
      <c r="M40" s="18"/>
      <c r="N40" s="24"/>
      <c r="O40" s="24"/>
      <c r="P40" s="24"/>
      <c r="Q40" s="18"/>
      <c r="R40" s="18"/>
      <c r="S40" s="18"/>
    </row>
    <row r="41" spans="3:19" ht="19.899999999999999" customHeight="1" x14ac:dyDescent="0.25">
      <c r="C41" s="187"/>
      <c r="D41" s="204"/>
      <c r="E41" s="187"/>
      <c r="F41" s="187"/>
      <c r="G41" s="23"/>
      <c r="H41" s="23"/>
      <c r="I41" s="18"/>
      <c r="J41" s="18"/>
      <c r="K41" s="18"/>
      <c r="L41" s="18"/>
      <c r="M41" s="18"/>
      <c r="N41" s="24"/>
      <c r="O41" s="24"/>
      <c r="P41" s="24"/>
      <c r="Q41" s="18"/>
      <c r="R41" s="18"/>
      <c r="S41" s="18"/>
    </row>
    <row r="42" spans="3:19" ht="19.899999999999999" customHeight="1" x14ac:dyDescent="0.25">
      <c r="C42" s="187"/>
      <c r="D42" s="204"/>
      <c r="E42" s="187"/>
      <c r="F42" s="187"/>
      <c r="G42" s="23"/>
      <c r="H42" s="23"/>
      <c r="I42" s="18"/>
      <c r="J42" s="18"/>
      <c r="K42" s="18"/>
      <c r="L42" s="18"/>
      <c r="M42" s="18"/>
      <c r="N42" s="24"/>
      <c r="O42" s="24"/>
      <c r="P42" s="24"/>
      <c r="Q42" s="18"/>
      <c r="R42" s="18"/>
      <c r="S42" s="18"/>
    </row>
    <row r="43" spans="3:19" ht="19.899999999999999" customHeight="1" x14ac:dyDescent="0.25">
      <c r="C43" s="187"/>
      <c r="D43" s="204"/>
      <c r="E43" s="187"/>
      <c r="F43" s="187"/>
      <c r="G43" s="23"/>
      <c r="H43" s="23"/>
      <c r="I43" s="18"/>
      <c r="J43" s="18"/>
      <c r="K43" s="18"/>
      <c r="L43" s="18"/>
      <c r="M43" s="18"/>
      <c r="N43" s="24"/>
      <c r="O43" s="24"/>
      <c r="P43" s="24"/>
      <c r="Q43" s="18"/>
      <c r="R43" s="18"/>
      <c r="S43" s="18"/>
    </row>
    <row r="44" spans="3:19" ht="19.899999999999999" customHeight="1" x14ac:dyDescent="0.25">
      <c r="C44" s="187"/>
      <c r="D44" s="204"/>
      <c r="E44" s="187"/>
      <c r="F44" s="187"/>
      <c r="G44" s="23"/>
      <c r="H44" s="23"/>
      <c r="I44" s="18"/>
      <c r="J44" s="18"/>
      <c r="K44" s="18"/>
      <c r="L44" s="18"/>
      <c r="M44" s="18"/>
      <c r="N44" s="24"/>
      <c r="O44" s="24"/>
      <c r="P44" s="24"/>
      <c r="Q44" s="18"/>
      <c r="R44" s="18"/>
      <c r="S44" s="18"/>
    </row>
    <row r="45" spans="3:19" ht="19.899999999999999" customHeight="1" x14ac:dyDescent="0.25">
      <c r="C45" s="187"/>
      <c r="D45" s="204"/>
      <c r="E45" s="187"/>
      <c r="F45" s="187"/>
      <c r="G45" s="23"/>
      <c r="H45" s="23"/>
      <c r="I45" s="18"/>
      <c r="J45" s="18"/>
      <c r="K45" s="18"/>
      <c r="L45" s="18"/>
      <c r="M45" s="18"/>
      <c r="N45" s="24"/>
      <c r="O45" s="24"/>
      <c r="P45" s="24"/>
      <c r="Q45" s="18"/>
      <c r="R45" s="18"/>
      <c r="S45" s="18"/>
    </row>
    <row r="46" spans="3:19" ht="19.899999999999999" customHeight="1" x14ac:dyDescent="0.25">
      <c r="C46" s="187"/>
      <c r="D46" s="204"/>
      <c r="E46" s="187"/>
      <c r="F46" s="187"/>
      <c r="G46" s="23"/>
      <c r="H46" s="23"/>
      <c r="I46" s="18"/>
      <c r="J46" s="18"/>
      <c r="K46" s="18"/>
      <c r="L46" s="18"/>
      <c r="M46" s="18"/>
      <c r="N46" s="24"/>
      <c r="O46" s="24"/>
      <c r="P46" s="24"/>
      <c r="Q46" s="18"/>
      <c r="R46" s="18"/>
      <c r="S46" s="18"/>
    </row>
    <row r="47" spans="3:19" ht="19.899999999999999" customHeight="1" x14ac:dyDescent="0.25">
      <c r="C47" s="187"/>
      <c r="D47" s="204"/>
      <c r="E47" s="187"/>
      <c r="F47" s="187"/>
      <c r="G47" s="23"/>
      <c r="H47" s="23"/>
      <c r="I47" s="18"/>
      <c r="J47" s="18"/>
      <c r="K47" s="18"/>
      <c r="L47" s="18"/>
      <c r="M47" s="18"/>
      <c r="N47" s="24"/>
      <c r="O47" s="24"/>
      <c r="P47" s="24"/>
      <c r="Q47" s="18"/>
      <c r="R47" s="18"/>
      <c r="S47" s="18"/>
    </row>
    <row r="48" spans="3:19" ht="19.899999999999999" customHeight="1" x14ac:dyDescent="0.25">
      <c r="C48" s="187"/>
      <c r="D48" s="204"/>
      <c r="E48" s="187"/>
      <c r="F48" s="187"/>
      <c r="G48" s="23"/>
      <c r="H48" s="23"/>
      <c r="I48" s="18"/>
      <c r="J48" s="18"/>
      <c r="K48" s="18"/>
      <c r="L48" s="18"/>
      <c r="M48" s="18"/>
      <c r="N48" s="24"/>
      <c r="O48" s="24"/>
      <c r="P48" s="24"/>
      <c r="Q48" s="18"/>
      <c r="R48" s="18"/>
      <c r="S48" s="18"/>
    </row>
    <row r="49" spans="3:19" ht="19.899999999999999" customHeight="1" x14ac:dyDescent="0.25">
      <c r="C49" s="187"/>
      <c r="D49" s="204"/>
      <c r="E49" s="187"/>
      <c r="F49" s="187"/>
      <c r="G49" s="23"/>
      <c r="H49" s="23"/>
      <c r="I49" s="18"/>
      <c r="J49" s="18"/>
      <c r="K49" s="18"/>
      <c r="L49" s="18"/>
      <c r="M49" s="18"/>
      <c r="N49" s="24"/>
      <c r="O49" s="24"/>
      <c r="P49" s="24"/>
      <c r="Q49" s="18"/>
      <c r="R49" s="18"/>
      <c r="S49" s="18"/>
    </row>
    <row r="50" spans="3:19" ht="19.899999999999999" customHeight="1" x14ac:dyDescent="0.25">
      <c r="C50" s="187"/>
      <c r="D50" s="204"/>
      <c r="E50" s="187"/>
      <c r="F50" s="187"/>
      <c r="G50" s="23"/>
      <c r="H50" s="23"/>
      <c r="I50" s="18"/>
      <c r="J50" s="18"/>
      <c r="K50" s="18"/>
      <c r="L50" s="18"/>
      <c r="M50" s="18"/>
      <c r="N50" s="24"/>
      <c r="O50" s="24"/>
      <c r="P50" s="24"/>
      <c r="Q50" s="18"/>
      <c r="R50" s="18"/>
      <c r="S50" s="18"/>
    </row>
    <row r="51" spans="3:19" ht="19.899999999999999" customHeight="1" x14ac:dyDescent="0.25">
      <c r="C51" s="187"/>
      <c r="D51" s="204"/>
      <c r="E51" s="187"/>
      <c r="F51" s="187"/>
      <c r="G51" s="23"/>
      <c r="H51" s="23"/>
      <c r="I51" s="18"/>
      <c r="J51" s="18"/>
      <c r="K51" s="18"/>
      <c r="L51" s="18"/>
      <c r="M51" s="18"/>
      <c r="N51" s="24"/>
      <c r="O51" s="24"/>
      <c r="P51" s="24"/>
      <c r="Q51" s="18"/>
      <c r="R51" s="18"/>
      <c r="S51" s="18"/>
    </row>
    <row r="52" spans="3:19" ht="19.899999999999999" customHeight="1" x14ac:dyDescent="0.25">
      <c r="C52" s="187"/>
      <c r="D52" s="204"/>
      <c r="E52" s="187"/>
      <c r="F52" s="187"/>
      <c r="G52" s="23"/>
      <c r="H52" s="23"/>
      <c r="I52" s="18"/>
      <c r="J52" s="18"/>
      <c r="K52" s="18"/>
      <c r="L52" s="18"/>
      <c r="M52" s="18"/>
      <c r="N52" s="24"/>
      <c r="O52" s="24"/>
      <c r="P52" s="24"/>
      <c r="Q52" s="18"/>
      <c r="R52" s="18"/>
      <c r="S52" s="18"/>
    </row>
    <row r="53" spans="3:19" ht="19.899999999999999" customHeight="1" x14ac:dyDescent="0.25">
      <c r="C53" s="187"/>
      <c r="D53" s="204"/>
      <c r="E53" s="187"/>
      <c r="F53" s="187"/>
      <c r="G53" s="23"/>
      <c r="H53" s="23"/>
      <c r="I53" s="18"/>
      <c r="J53" s="18"/>
      <c r="K53" s="18"/>
      <c r="L53" s="18"/>
      <c r="M53" s="18"/>
      <c r="N53" s="24"/>
      <c r="O53" s="24"/>
      <c r="P53" s="24"/>
      <c r="Q53" s="18"/>
      <c r="R53" s="18"/>
      <c r="S53" s="18"/>
    </row>
    <row r="54" spans="3:19" ht="19.899999999999999" customHeight="1" x14ac:dyDescent="0.25">
      <c r="C54" s="187"/>
      <c r="D54" s="204"/>
      <c r="E54" s="187"/>
      <c r="F54" s="187"/>
      <c r="G54" s="23"/>
      <c r="H54" s="23"/>
      <c r="I54" s="18"/>
      <c r="J54" s="18"/>
      <c r="K54" s="18"/>
      <c r="L54" s="18"/>
      <c r="M54" s="18"/>
      <c r="N54" s="24"/>
      <c r="O54" s="24"/>
      <c r="P54" s="24"/>
      <c r="Q54" s="18"/>
      <c r="R54" s="18"/>
      <c r="S54" s="18"/>
    </row>
    <row r="55" spans="3:19" ht="19.899999999999999" customHeight="1" x14ac:dyDescent="0.25">
      <c r="C55" s="187"/>
      <c r="D55" s="204"/>
      <c r="E55" s="187"/>
      <c r="F55" s="187"/>
      <c r="G55" s="23"/>
      <c r="H55" s="23"/>
      <c r="I55" s="18"/>
      <c r="J55" s="18"/>
      <c r="K55" s="18"/>
      <c r="L55" s="18"/>
      <c r="M55" s="18"/>
      <c r="N55" s="24"/>
      <c r="O55" s="24"/>
      <c r="P55" s="24"/>
      <c r="Q55" s="18"/>
      <c r="R55" s="18"/>
      <c r="S55" s="18"/>
    </row>
    <row r="56" spans="3:19" ht="19.899999999999999" customHeight="1" x14ac:dyDescent="0.25">
      <c r="C56" s="187"/>
      <c r="D56" s="204"/>
      <c r="E56" s="187"/>
      <c r="F56" s="187"/>
      <c r="G56" s="23"/>
      <c r="H56" s="23"/>
      <c r="I56" s="18"/>
      <c r="J56" s="18"/>
      <c r="K56" s="18"/>
      <c r="L56" s="18"/>
      <c r="M56" s="18"/>
      <c r="N56" s="24"/>
      <c r="O56" s="24"/>
      <c r="P56" s="24"/>
      <c r="Q56" s="18"/>
      <c r="R56" s="18"/>
      <c r="S56" s="18"/>
    </row>
    <row r="57" spans="3:19" ht="19.899999999999999" customHeight="1" x14ac:dyDescent="0.25">
      <c r="C57" s="187"/>
      <c r="D57" s="204"/>
      <c r="E57" s="187"/>
      <c r="F57" s="187"/>
      <c r="G57" s="23"/>
      <c r="H57" s="23"/>
      <c r="I57" s="18"/>
      <c r="J57" s="18"/>
      <c r="K57" s="18"/>
      <c r="L57" s="18"/>
      <c r="M57" s="18"/>
      <c r="N57" s="24"/>
      <c r="O57" s="24"/>
      <c r="P57" s="24"/>
      <c r="Q57" s="18"/>
      <c r="R57" s="18"/>
      <c r="S57" s="18"/>
    </row>
    <row r="58" spans="3:19" ht="19.899999999999999" customHeight="1" x14ac:dyDescent="0.25">
      <c r="C58" s="187"/>
      <c r="D58" s="204"/>
      <c r="E58" s="187"/>
      <c r="F58" s="187"/>
      <c r="G58" s="23"/>
      <c r="H58" s="23"/>
      <c r="I58" s="18"/>
      <c r="J58" s="18"/>
      <c r="K58" s="18"/>
      <c r="L58" s="18"/>
      <c r="M58" s="18"/>
      <c r="N58" s="24"/>
      <c r="O58" s="24"/>
      <c r="P58" s="24"/>
      <c r="Q58" s="18"/>
      <c r="R58" s="18"/>
      <c r="S58" s="18"/>
    </row>
    <row r="59" spans="3:19" ht="19.899999999999999" customHeight="1" x14ac:dyDescent="0.25">
      <c r="C59" s="187"/>
      <c r="D59" s="204"/>
      <c r="E59" s="187"/>
      <c r="F59" s="187"/>
      <c r="G59" s="23"/>
      <c r="H59" s="23"/>
      <c r="I59" s="18"/>
      <c r="J59" s="18"/>
      <c r="K59" s="18"/>
      <c r="L59" s="18"/>
      <c r="M59" s="18"/>
      <c r="N59" s="24"/>
      <c r="O59" s="24"/>
      <c r="P59" s="24"/>
      <c r="Q59" s="18"/>
      <c r="R59" s="18"/>
      <c r="S59" s="18"/>
    </row>
    <row r="60" spans="3:19" ht="19.899999999999999" customHeight="1" x14ac:dyDescent="0.25">
      <c r="C60" s="187"/>
      <c r="D60" s="204"/>
      <c r="E60" s="187"/>
      <c r="F60" s="187"/>
      <c r="G60" s="23"/>
      <c r="H60" s="23"/>
      <c r="I60" s="18"/>
      <c r="J60" s="18"/>
      <c r="K60" s="18"/>
      <c r="L60" s="18"/>
      <c r="M60" s="18"/>
      <c r="N60" s="24"/>
      <c r="O60" s="24"/>
      <c r="P60" s="24"/>
      <c r="Q60" s="18"/>
      <c r="R60" s="18"/>
      <c r="S60" s="18"/>
    </row>
    <row r="61" spans="3:19" ht="19.899999999999999" customHeight="1" x14ac:dyDescent="0.25">
      <c r="C61" s="187"/>
      <c r="D61" s="204"/>
      <c r="E61" s="187"/>
      <c r="F61" s="187"/>
      <c r="G61" s="23"/>
      <c r="H61" s="23"/>
      <c r="I61" s="18"/>
      <c r="J61" s="18"/>
      <c r="K61" s="18"/>
      <c r="L61" s="18"/>
      <c r="M61" s="18"/>
      <c r="N61" s="24"/>
      <c r="O61" s="24"/>
      <c r="P61" s="24"/>
      <c r="Q61" s="18"/>
      <c r="R61" s="18"/>
      <c r="S61" s="18"/>
    </row>
    <row r="62" spans="3:19" ht="19.899999999999999" customHeight="1" x14ac:dyDescent="0.25">
      <c r="C62" s="187"/>
      <c r="D62" s="204"/>
      <c r="E62" s="187"/>
      <c r="F62" s="187"/>
      <c r="G62" s="23"/>
      <c r="H62" s="23"/>
      <c r="I62" s="18"/>
      <c r="J62" s="18"/>
      <c r="K62" s="18"/>
      <c r="L62" s="18"/>
      <c r="M62" s="18"/>
      <c r="N62" s="24"/>
      <c r="O62" s="24"/>
      <c r="P62" s="24"/>
      <c r="Q62" s="18"/>
      <c r="R62" s="18"/>
      <c r="S62" s="18"/>
    </row>
    <row r="63" spans="3:19" ht="19.899999999999999" customHeight="1" x14ac:dyDescent="0.25">
      <c r="C63" s="187"/>
      <c r="D63" s="204"/>
      <c r="E63" s="187"/>
      <c r="F63" s="187"/>
      <c r="G63" s="23"/>
      <c r="H63" s="23"/>
      <c r="I63" s="18"/>
      <c r="J63" s="18"/>
      <c r="K63" s="18"/>
      <c r="L63" s="18"/>
      <c r="M63" s="18"/>
      <c r="N63" s="24"/>
      <c r="O63" s="24"/>
      <c r="P63" s="24"/>
      <c r="Q63" s="18"/>
      <c r="R63" s="18"/>
      <c r="S63" s="18"/>
    </row>
    <row r="64" spans="3:19" ht="19.899999999999999" customHeight="1" x14ac:dyDescent="0.25">
      <c r="C64" s="187"/>
      <c r="D64" s="204"/>
      <c r="E64" s="187"/>
      <c r="F64" s="187"/>
      <c r="G64" s="23"/>
      <c r="H64" s="23"/>
      <c r="I64" s="18"/>
      <c r="J64" s="18"/>
      <c r="K64" s="18"/>
      <c r="L64" s="18"/>
      <c r="M64" s="18"/>
      <c r="N64" s="24"/>
      <c r="O64" s="24"/>
      <c r="P64" s="24"/>
      <c r="Q64" s="18"/>
      <c r="R64" s="18"/>
      <c r="S64" s="18"/>
    </row>
    <row r="65" spans="3:19" ht="19.899999999999999" customHeight="1" x14ac:dyDescent="0.25">
      <c r="C65" s="187"/>
      <c r="D65" s="204"/>
      <c r="E65" s="187"/>
      <c r="F65" s="187"/>
      <c r="G65" s="23"/>
      <c r="H65" s="23"/>
      <c r="I65" s="18"/>
      <c r="J65" s="18"/>
      <c r="K65" s="18"/>
      <c r="L65" s="18"/>
      <c r="M65" s="18"/>
      <c r="N65" s="24"/>
      <c r="O65" s="24"/>
      <c r="P65" s="24"/>
      <c r="Q65" s="18"/>
      <c r="R65" s="18"/>
      <c r="S65" s="18"/>
    </row>
    <row r="66" spans="3:19" ht="19.899999999999999" customHeight="1" x14ac:dyDescent="0.25">
      <c r="C66" s="187"/>
      <c r="D66" s="204"/>
      <c r="E66" s="187"/>
      <c r="F66" s="187"/>
      <c r="G66" s="23"/>
      <c r="H66" s="23"/>
      <c r="I66" s="18"/>
      <c r="J66" s="18"/>
      <c r="K66" s="18"/>
      <c r="L66" s="18"/>
      <c r="M66" s="18"/>
      <c r="N66" s="24"/>
      <c r="O66" s="24"/>
      <c r="P66" s="24"/>
      <c r="Q66" s="18"/>
      <c r="R66" s="18"/>
      <c r="S66" s="18"/>
    </row>
    <row r="67" spans="3:19" ht="19.899999999999999" customHeight="1" x14ac:dyDescent="0.25">
      <c r="C67" s="187"/>
      <c r="D67" s="204"/>
      <c r="E67" s="187"/>
      <c r="F67" s="187"/>
      <c r="G67" s="23"/>
      <c r="H67" s="23"/>
      <c r="I67" s="18"/>
      <c r="J67" s="18"/>
      <c r="K67" s="18"/>
      <c r="L67" s="18"/>
      <c r="M67" s="18"/>
      <c r="N67" s="24"/>
      <c r="O67" s="24"/>
      <c r="P67" s="24"/>
      <c r="Q67" s="18"/>
      <c r="R67" s="18"/>
      <c r="S67" s="18"/>
    </row>
    <row r="68" spans="3:19" ht="19.899999999999999" customHeight="1" x14ac:dyDescent="0.25">
      <c r="C68" s="187"/>
      <c r="D68" s="204"/>
      <c r="E68" s="187"/>
      <c r="F68" s="187"/>
      <c r="G68" s="23"/>
      <c r="H68" s="23"/>
      <c r="I68" s="18"/>
      <c r="J68" s="18"/>
      <c r="K68" s="18"/>
      <c r="L68" s="18"/>
      <c r="M68" s="18"/>
      <c r="N68" s="24"/>
      <c r="O68" s="24"/>
      <c r="P68" s="24"/>
      <c r="Q68" s="18"/>
      <c r="R68" s="18"/>
      <c r="S68" s="18"/>
    </row>
    <row r="69" spans="3:19" ht="19.899999999999999" customHeight="1" x14ac:dyDescent="0.25">
      <c r="C69" s="187"/>
      <c r="D69" s="204"/>
      <c r="E69" s="187"/>
      <c r="F69" s="187"/>
      <c r="G69" s="23"/>
      <c r="H69" s="23"/>
      <c r="I69" s="18"/>
      <c r="J69" s="18"/>
      <c r="K69" s="18"/>
      <c r="L69" s="18"/>
      <c r="M69" s="18"/>
      <c r="N69" s="24"/>
      <c r="O69" s="24"/>
      <c r="P69" s="24"/>
      <c r="Q69" s="18"/>
      <c r="R69" s="18"/>
      <c r="S69" s="18"/>
    </row>
    <row r="70" spans="3:19" ht="19.899999999999999" customHeight="1" x14ac:dyDescent="0.25">
      <c r="C70" s="187"/>
      <c r="D70" s="204"/>
      <c r="E70" s="187"/>
      <c r="F70" s="187"/>
      <c r="G70" s="23"/>
      <c r="H70" s="23"/>
      <c r="I70" s="18"/>
      <c r="J70" s="18"/>
      <c r="K70" s="18"/>
      <c r="L70" s="18"/>
      <c r="M70" s="18"/>
      <c r="N70" s="24"/>
      <c r="O70" s="24"/>
      <c r="P70" s="24"/>
      <c r="Q70" s="18"/>
      <c r="R70" s="18"/>
      <c r="S70" s="18"/>
    </row>
    <row r="71" spans="3:19" ht="19.899999999999999" customHeight="1" x14ac:dyDescent="0.25">
      <c r="C71" s="187"/>
      <c r="D71" s="204"/>
      <c r="E71" s="187"/>
      <c r="F71" s="187"/>
      <c r="G71" s="23"/>
      <c r="H71" s="23"/>
      <c r="I71" s="18"/>
      <c r="J71" s="18"/>
      <c r="K71" s="18"/>
      <c r="L71" s="18"/>
      <c r="M71" s="18"/>
      <c r="N71" s="24"/>
      <c r="O71" s="24"/>
      <c r="P71" s="24"/>
      <c r="Q71" s="18"/>
      <c r="R71" s="18"/>
      <c r="S71" s="18"/>
    </row>
    <row r="72" spans="3:19" ht="19.899999999999999" customHeight="1" x14ac:dyDescent="0.25">
      <c r="C72" s="187"/>
      <c r="D72" s="204"/>
      <c r="E72" s="187"/>
      <c r="F72" s="187"/>
      <c r="G72" s="23"/>
      <c r="H72" s="23"/>
      <c r="I72" s="18"/>
      <c r="J72" s="18"/>
      <c r="K72" s="18"/>
      <c r="L72" s="18"/>
      <c r="M72" s="18"/>
      <c r="N72" s="24"/>
      <c r="O72" s="24"/>
      <c r="P72" s="24"/>
      <c r="Q72" s="18"/>
      <c r="R72" s="18"/>
      <c r="S72" s="18"/>
    </row>
    <row r="73" spans="3:19" ht="19.899999999999999" customHeight="1" x14ac:dyDescent="0.25">
      <c r="C73" s="187"/>
      <c r="D73" s="204"/>
      <c r="E73" s="187"/>
      <c r="F73" s="187"/>
      <c r="G73" s="23"/>
      <c r="H73" s="23"/>
      <c r="I73" s="18"/>
      <c r="J73" s="18"/>
      <c r="K73" s="18"/>
      <c r="L73" s="18"/>
      <c r="M73" s="18"/>
      <c r="N73" s="24"/>
      <c r="O73" s="24"/>
      <c r="P73" s="24"/>
      <c r="Q73" s="18"/>
      <c r="R73" s="18"/>
      <c r="S73" s="18"/>
    </row>
    <row r="74" spans="3:19" ht="19.899999999999999" customHeight="1" x14ac:dyDescent="0.25">
      <c r="C74" s="187"/>
      <c r="D74" s="204"/>
      <c r="E74" s="187"/>
      <c r="F74" s="187"/>
      <c r="G74" s="23"/>
      <c r="H74" s="23"/>
      <c r="I74" s="18"/>
      <c r="J74" s="18"/>
      <c r="K74" s="18"/>
      <c r="L74" s="18"/>
      <c r="M74" s="18"/>
      <c r="N74" s="24"/>
      <c r="O74" s="24"/>
      <c r="P74" s="24"/>
      <c r="Q74" s="18"/>
      <c r="R74" s="18"/>
      <c r="S74" s="18"/>
    </row>
    <row r="75" spans="3:19" ht="19.899999999999999" customHeight="1" x14ac:dyDescent="0.25">
      <c r="C75" s="187"/>
      <c r="D75" s="204"/>
      <c r="E75" s="187"/>
      <c r="F75" s="187"/>
      <c r="G75" s="23"/>
      <c r="H75" s="23"/>
      <c r="I75" s="18"/>
      <c r="J75" s="18"/>
      <c r="K75" s="18"/>
      <c r="L75" s="18"/>
      <c r="M75" s="18"/>
      <c r="N75" s="24"/>
      <c r="O75" s="24"/>
      <c r="P75" s="24"/>
      <c r="Q75" s="18"/>
      <c r="R75" s="18"/>
      <c r="S75" s="18"/>
    </row>
    <row r="76" spans="3:19" ht="19.899999999999999" customHeight="1" x14ac:dyDescent="0.25">
      <c r="C76" s="187"/>
      <c r="D76" s="204"/>
      <c r="E76" s="187"/>
      <c r="F76" s="187"/>
      <c r="G76" s="23"/>
      <c r="H76" s="23"/>
      <c r="I76" s="18"/>
      <c r="J76" s="18"/>
      <c r="K76" s="18"/>
      <c r="L76" s="18"/>
      <c r="M76" s="18"/>
      <c r="N76" s="24"/>
      <c r="O76" s="24"/>
      <c r="P76" s="24"/>
      <c r="Q76" s="18"/>
      <c r="R76" s="18"/>
      <c r="S76" s="18"/>
    </row>
    <row r="77" spans="3:19" ht="19.899999999999999" customHeight="1" x14ac:dyDescent="0.25">
      <c r="C77" s="187"/>
      <c r="D77" s="204"/>
      <c r="E77" s="187"/>
      <c r="F77" s="187"/>
      <c r="G77" s="23"/>
      <c r="H77" s="23"/>
      <c r="I77" s="18"/>
      <c r="J77" s="18"/>
      <c r="K77" s="18"/>
      <c r="L77" s="18"/>
      <c r="M77" s="18"/>
      <c r="N77" s="24"/>
      <c r="O77" s="24"/>
      <c r="P77" s="24"/>
      <c r="Q77" s="18"/>
      <c r="R77" s="18"/>
      <c r="S77" s="18"/>
    </row>
    <row r="78" spans="3:19" ht="19.899999999999999" customHeight="1" x14ac:dyDescent="0.25">
      <c r="C78" s="187"/>
      <c r="D78" s="204"/>
      <c r="E78" s="187"/>
      <c r="F78" s="187"/>
      <c r="G78" s="23"/>
      <c r="H78" s="23"/>
      <c r="I78" s="18"/>
      <c r="J78" s="18"/>
      <c r="K78" s="18"/>
      <c r="L78" s="18"/>
      <c r="M78" s="18"/>
      <c r="N78" s="24"/>
      <c r="O78" s="24"/>
      <c r="P78" s="24"/>
      <c r="Q78" s="18"/>
      <c r="R78" s="18"/>
      <c r="S78" s="18"/>
    </row>
    <row r="79" spans="3:19" ht="19.899999999999999" customHeight="1" x14ac:dyDescent="0.25">
      <c r="C79" s="187"/>
      <c r="D79" s="204"/>
      <c r="E79" s="187"/>
      <c r="F79" s="187"/>
      <c r="G79" s="23"/>
      <c r="H79" s="23"/>
      <c r="I79" s="18"/>
      <c r="J79" s="18"/>
      <c r="K79" s="18"/>
      <c r="L79" s="18"/>
      <c r="M79" s="18"/>
      <c r="N79" s="24"/>
      <c r="O79" s="24"/>
      <c r="P79" s="24"/>
      <c r="Q79" s="18"/>
      <c r="R79" s="18"/>
      <c r="S79" s="18"/>
    </row>
    <row r="80" spans="3:19" ht="19.899999999999999" customHeight="1" x14ac:dyDescent="0.25">
      <c r="C80" s="187"/>
      <c r="D80" s="204"/>
      <c r="E80" s="187"/>
      <c r="F80" s="187"/>
      <c r="G80" s="23"/>
      <c r="H80" s="23"/>
      <c r="I80" s="18"/>
      <c r="J80" s="18"/>
      <c r="K80" s="18"/>
      <c r="L80" s="18"/>
      <c r="M80" s="18"/>
      <c r="N80" s="24"/>
      <c r="O80" s="24"/>
      <c r="P80" s="24"/>
      <c r="Q80" s="18"/>
      <c r="R80" s="18"/>
      <c r="S80" s="18"/>
    </row>
    <row r="81" spans="3:19" ht="19.899999999999999" customHeight="1" x14ac:dyDescent="0.25">
      <c r="C81" s="187"/>
      <c r="D81" s="204"/>
      <c r="E81" s="187"/>
      <c r="F81" s="187"/>
      <c r="G81" s="23"/>
      <c r="H81" s="23"/>
      <c r="I81" s="18"/>
      <c r="J81" s="18"/>
      <c r="K81" s="18"/>
      <c r="L81" s="18"/>
      <c r="M81" s="18"/>
      <c r="N81" s="24"/>
      <c r="O81" s="24"/>
      <c r="P81" s="24"/>
      <c r="Q81" s="18"/>
      <c r="R81" s="18"/>
      <c r="S81" s="18"/>
    </row>
    <row r="82" spans="3:19" ht="19.899999999999999" customHeight="1" x14ac:dyDescent="0.25">
      <c r="C82" s="187"/>
      <c r="D82" s="204"/>
      <c r="E82" s="187"/>
      <c r="F82" s="187"/>
      <c r="G82" s="23"/>
      <c r="H82" s="23"/>
      <c r="I82" s="18"/>
      <c r="J82" s="18"/>
      <c r="K82" s="18"/>
      <c r="L82" s="18"/>
      <c r="M82" s="18"/>
      <c r="N82" s="24"/>
      <c r="O82" s="24"/>
      <c r="P82" s="24"/>
      <c r="Q82" s="18"/>
      <c r="R82" s="18"/>
      <c r="S82" s="18"/>
    </row>
    <row r="83" spans="3:19" ht="19.899999999999999" customHeight="1" x14ac:dyDescent="0.25">
      <c r="C83" s="187"/>
      <c r="D83" s="204"/>
      <c r="E83" s="187"/>
      <c r="F83" s="187"/>
      <c r="G83" s="23"/>
      <c r="H83" s="23"/>
      <c r="I83" s="18"/>
      <c r="J83" s="18"/>
      <c r="K83" s="18"/>
      <c r="L83" s="18"/>
      <c r="M83" s="18"/>
      <c r="N83" s="24"/>
      <c r="O83" s="24"/>
      <c r="P83" s="24"/>
      <c r="Q83" s="18"/>
      <c r="R83" s="18"/>
      <c r="S83" s="18"/>
    </row>
    <row r="84" spans="3:19" ht="19.899999999999999" customHeight="1" x14ac:dyDescent="0.25">
      <c r="C84" s="187"/>
      <c r="D84" s="204"/>
      <c r="E84" s="187"/>
      <c r="F84" s="187"/>
      <c r="G84" s="23"/>
      <c r="H84" s="23"/>
      <c r="I84" s="18"/>
      <c r="J84" s="18"/>
      <c r="K84" s="18"/>
      <c r="L84" s="18"/>
      <c r="M84" s="18"/>
      <c r="N84" s="24"/>
      <c r="O84" s="24"/>
      <c r="P84" s="24"/>
      <c r="Q84" s="18"/>
      <c r="R84" s="18"/>
      <c r="S84" s="18"/>
    </row>
    <row r="85" spans="3:19" ht="19.899999999999999" customHeight="1" x14ac:dyDescent="0.25">
      <c r="C85" s="187"/>
      <c r="D85" s="204"/>
      <c r="E85" s="187"/>
      <c r="F85" s="187"/>
      <c r="G85" s="23"/>
      <c r="H85" s="23"/>
      <c r="I85" s="18"/>
      <c r="J85" s="18"/>
      <c r="K85" s="18"/>
      <c r="L85" s="18"/>
      <c r="M85" s="18"/>
      <c r="N85" s="24"/>
      <c r="O85" s="24"/>
      <c r="P85" s="24"/>
      <c r="Q85" s="18"/>
      <c r="R85" s="18"/>
      <c r="S85" s="18"/>
    </row>
    <row r="86" spans="3:19" ht="19.899999999999999" customHeight="1" x14ac:dyDescent="0.25">
      <c r="C86" s="187"/>
      <c r="D86" s="204"/>
      <c r="E86" s="187"/>
      <c r="F86" s="187"/>
      <c r="G86" s="23"/>
      <c r="H86" s="23"/>
      <c r="I86" s="18"/>
      <c r="J86" s="18"/>
      <c r="K86" s="18"/>
      <c r="L86" s="18"/>
      <c r="M86" s="18"/>
      <c r="N86" s="24"/>
      <c r="O86" s="24"/>
      <c r="P86" s="24"/>
      <c r="Q86" s="18"/>
      <c r="R86" s="18"/>
      <c r="S86" s="18"/>
    </row>
    <row r="87" spans="3:19" ht="19.899999999999999" customHeight="1" x14ac:dyDescent="0.25">
      <c r="C87" s="187"/>
      <c r="D87" s="204"/>
      <c r="E87" s="187"/>
      <c r="F87" s="187"/>
      <c r="G87" s="23"/>
      <c r="H87" s="23"/>
      <c r="I87" s="18"/>
      <c r="J87" s="18"/>
      <c r="K87" s="18"/>
      <c r="L87" s="18"/>
      <c r="M87" s="18"/>
      <c r="N87" s="24"/>
      <c r="O87" s="24"/>
      <c r="P87" s="24"/>
      <c r="Q87" s="18"/>
      <c r="R87" s="18"/>
      <c r="S87" s="18"/>
    </row>
    <row r="88" spans="3:19" ht="19.899999999999999" customHeight="1" x14ac:dyDescent="0.25">
      <c r="C88" s="187"/>
      <c r="D88" s="204"/>
      <c r="E88" s="187"/>
      <c r="F88" s="187"/>
      <c r="G88" s="23"/>
      <c r="H88" s="23"/>
      <c r="I88" s="18"/>
      <c r="J88" s="18"/>
      <c r="K88" s="18"/>
      <c r="L88" s="18"/>
      <c r="M88" s="18"/>
      <c r="N88" s="24"/>
      <c r="O88" s="24"/>
      <c r="P88" s="24"/>
      <c r="Q88" s="18"/>
      <c r="R88" s="18"/>
      <c r="S88" s="18"/>
    </row>
    <row r="89" spans="3:19" ht="19.899999999999999" customHeight="1" x14ac:dyDescent="0.25">
      <c r="C89" s="187"/>
      <c r="D89" s="204"/>
      <c r="E89" s="187"/>
      <c r="F89" s="187"/>
      <c r="G89" s="23"/>
      <c r="H89" s="23"/>
      <c r="I89" s="18"/>
      <c r="J89" s="18"/>
      <c r="K89" s="18"/>
      <c r="L89" s="18"/>
      <c r="M89" s="18"/>
      <c r="N89" s="24"/>
      <c r="O89" s="24"/>
      <c r="P89" s="24"/>
      <c r="Q89" s="18"/>
      <c r="R89" s="18"/>
      <c r="S89" s="18"/>
    </row>
    <row r="90" spans="3:19" ht="19.899999999999999" customHeight="1" x14ac:dyDescent="0.25">
      <c r="C90" s="187"/>
      <c r="D90" s="204"/>
      <c r="E90" s="187"/>
      <c r="F90" s="187"/>
      <c r="G90" s="23"/>
      <c r="H90" s="23"/>
      <c r="I90" s="18"/>
      <c r="J90" s="18"/>
      <c r="K90" s="18"/>
      <c r="L90" s="18"/>
      <c r="M90" s="18"/>
      <c r="N90" s="24"/>
      <c r="O90" s="24"/>
      <c r="P90" s="24"/>
      <c r="Q90" s="18"/>
      <c r="R90" s="18"/>
      <c r="S90" s="18"/>
    </row>
    <row r="91" spans="3:19" ht="19.899999999999999" customHeight="1" x14ac:dyDescent="0.25">
      <c r="C91" s="187"/>
      <c r="D91" s="204"/>
      <c r="E91" s="187"/>
      <c r="F91" s="187"/>
      <c r="G91" s="23"/>
      <c r="H91" s="23"/>
      <c r="I91" s="18"/>
      <c r="J91" s="18"/>
      <c r="K91" s="18"/>
      <c r="L91" s="18"/>
      <c r="M91" s="18"/>
      <c r="N91" s="24"/>
      <c r="O91" s="24"/>
      <c r="P91" s="24"/>
      <c r="Q91" s="18"/>
      <c r="R91" s="18"/>
      <c r="S91" s="18"/>
    </row>
    <row r="92" spans="3:19" ht="19.899999999999999" customHeight="1" x14ac:dyDescent="0.25">
      <c r="C92" s="187"/>
      <c r="D92" s="204"/>
      <c r="E92" s="187"/>
      <c r="F92" s="187"/>
      <c r="G92" s="23"/>
      <c r="H92" s="23"/>
      <c r="I92" s="18"/>
      <c r="J92" s="18"/>
      <c r="K92" s="18"/>
      <c r="L92" s="18"/>
      <c r="M92" s="18"/>
      <c r="N92" s="24"/>
      <c r="O92" s="24"/>
      <c r="P92" s="24"/>
      <c r="Q92" s="18"/>
      <c r="R92" s="18"/>
      <c r="S92" s="18"/>
    </row>
    <row r="93" spans="3:19" ht="19.899999999999999" customHeight="1" x14ac:dyDescent="0.25">
      <c r="C93" s="187"/>
      <c r="D93" s="204"/>
      <c r="E93" s="187"/>
      <c r="F93" s="187"/>
      <c r="G93" s="23"/>
      <c r="H93" s="23"/>
      <c r="I93" s="18"/>
      <c r="J93" s="18"/>
      <c r="K93" s="18"/>
      <c r="L93" s="18"/>
      <c r="M93" s="18"/>
      <c r="N93" s="24"/>
      <c r="O93" s="24"/>
      <c r="P93" s="24"/>
      <c r="Q93" s="18"/>
      <c r="R93" s="18"/>
      <c r="S93" s="18"/>
    </row>
    <row r="94" spans="3:19" ht="19.899999999999999" customHeight="1" x14ac:dyDescent="0.25">
      <c r="C94" s="187"/>
      <c r="D94" s="204"/>
      <c r="E94" s="187"/>
      <c r="F94" s="187"/>
      <c r="G94" s="23"/>
      <c r="H94" s="23"/>
      <c r="I94" s="18"/>
      <c r="J94" s="18"/>
      <c r="K94" s="18"/>
      <c r="L94" s="18"/>
      <c r="M94" s="18"/>
      <c r="N94" s="24"/>
      <c r="O94" s="24"/>
      <c r="P94" s="24"/>
      <c r="Q94" s="18"/>
      <c r="R94" s="18"/>
      <c r="S94" s="18"/>
    </row>
    <row r="95" spans="3:19" ht="19.899999999999999" customHeight="1" x14ac:dyDescent="0.25">
      <c r="C95" s="187"/>
      <c r="D95" s="204"/>
      <c r="E95" s="187"/>
      <c r="F95" s="187"/>
      <c r="G95" s="23"/>
      <c r="H95" s="23"/>
      <c r="I95" s="18"/>
      <c r="J95" s="18"/>
      <c r="K95" s="18"/>
      <c r="L95" s="18"/>
      <c r="M95" s="18"/>
      <c r="N95" s="24"/>
      <c r="O95" s="24"/>
      <c r="P95" s="24"/>
      <c r="Q95" s="18"/>
      <c r="R95" s="18"/>
      <c r="S95" s="18"/>
    </row>
    <row r="96" spans="3:19" ht="19.899999999999999" customHeight="1" x14ac:dyDescent="0.25">
      <c r="C96" s="187"/>
      <c r="D96" s="204"/>
      <c r="E96" s="187"/>
      <c r="F96" s="187"/>
      <c r="G96" s="23"/>
      <c r="H96" s="23"/>
      <c r="I96" s="18"/>
      <c r="J96" s="18"/>
      <c r="K96" s="18"/>
      <c r="L96" s="18"/>
      <c r="M96" s="18"/>
      <c r="N96" s="24"/>
      <c r="O96" s="24"/>
      <c r="P96" s="24"/>
      <c r="Q96" s="18"/>
      <c r="R96" s="18"/>
      <c r="S96" s="18"/>
    </row>
    <row r="97" spans="3:19" ht="19.899999999999999" customHeight="1" x14ac:dyDescent="0.25">
      <c r="C97" s="187"/>
      <c r="D97" s="204"/>
      <c r="E97" s="187"/>
      <c r="F97" s="187"/>
      <c r="G97" s="23"/>
      <c r="H97" s="23"/>
      <c r="I97" s="18"/>
      <c r="J97" s="18"/>
      <c r="K97" s="18"/>
      <c r="L97" s="18"/>
      <c r="M97" s="18"/>
      <c r="N97" s="24"/>
      <c r="O97" s="24"/>
      <c r="P97" s="24"/>
      <c r="Q97" s="18"/>
      <c r="R97" s="18"/>
      <c r="S97" s="18"/>
    </row>
    <row r="98" spans="3:19" ht="19.899999999999999" customHeight="1" x14ac:dyDescent="0.25">
      <c r="C98" s="187"/>
      <c r="D98" s="204"/>
      <c r="E98" s="187"/>
      <c r="F98" s="187"/>
      <c r="G98" s="23"/>
      <c r="H98" s="23"/>
      <c r="I98" s="18"/>
      <c r="J98" s="18"/>
      <c r="K98" s="18"/>
      <c r="L98" s="18"/>
      <c r="M98" s="18"/>
      <c r="N98" s="24"/>
      <c r="O98" s="24"/>
      <c r="P98" s="24"/>
      <c r="Q98" s="18"/>
      <c r="R98" s="18"/>
      <c r="S98" s="18"/>
    </row>
    <row r="99" spans="3:19" ht="19.899999999999999" customHeight="1" x14ac:dyDescent="0.25">
      <c r="C99" s="187"/>
      <c r="D99" s="204"/>
      <c r="E99" s="187"/>
      <c r="F99" s="187"/>
      <c r="G99" s="23"/>
      <c r="H99" s="23"/>
      <c r="I99" s="18"/>
      <c r="J99" s="18"/>
      <c r="K99" s="18"/>
      <c r="L99" s="18"/>
      <c r="M99" s="18"/>
      <c r="N99" s="24"/>
      <c r="O99" s="24"/>
      <c r="P99" s="24"/>
      <c r="Q99" s="18"/>
      <c r="R99" s="18"/>
      <c r="S99" s="18"/>
    </row>
    <row r="100" spans="3:19" ht="19.899999999999999" customHeight="1" x14ac:dyDescent="0.25">
      <c r="C100" s="187"/>
      <c r="D100" s="204"/>
      <c r="E100" s="187"/>
      <c r="F100" s="187"/>
      <c r="G100" s="23"/>
      <c r="H100" s="23"/>
      <c r="I100" s="18"/>
      <c r="J100" s="18"/>
      <c r="K100" s="18"/>
      <c r="L100" s="18"/>
      <c r="M100" s="18"/>
      <c r="N100" s="24"/>
      <c r="O100" s="24"/>
      <c r="P100" s="24"/>
      <c r="Q100" s="18"/>
      <c r="R100" s="18"/>
      <c r="S100" s="18"/>
    </row>
    <row r="101" spans="3:19" ht="19.899999999999999" customHeight="1" x14ac:dyDescent="0.25">
      <c r="C101" s="187"/>
      <c r="D101" s="204"/>
      <c r="E101" s="187"/>
      <c r="F101" s="187"/>
      <c r="G101" s="23"/>
      <c r="H101" s="23"/>
      <c r="I101" s="18"/>
      <c r="J101" s="18"/>
      <c r="K101" s="18"/>
      <c r="L101" s="18"/>
      <c r="M101" s="18"/>
      <c r="N101" s="24"/>
      <c r="O101" s="24"/>
      <c r="P101" s="24"/>
      <c r="Q101" s="18"/>
      <c r="R101" s="18"/>
      <c r="S101" s="18"/>
    </row>
    <row r="102" spans="3:19" ht="19.899999999999999" customHeight="1" x14ac:dyDescent="0.25">
      <c r="C102" s="187"/>
      <c r="D102" s="204"/>
      <c r="E102" s="187"/>
      <c r="F102" s="187"/>
      <c r="G102" s="23"/>
      <c r="H102" s="23"/>
      <c r="I102" s="18"/>
      <c r="J102" s="18"/>
      <c r="K102" s="18"/>
      <c r="L102" s="18"/>
      <c r="M102" s="18"/>
      <c r="N102" s="24"/>
      <c r="O102" s="24"/>
      <c r="P102" s="24"/>
      <c r="Q102" s="18"/>
      <c r="R102" s="18"/>
      <c r="S102" s="18"/>
    </row>
    <row r="103" spans="3:19" ht="19.899999999999999" customHeight="1" x14ac:dyDescent="0.25">
      <c r="C103" s="187"/>
      <c r="D103" s="204"/>
      <c r="E103" s="187"/>
      <c r="F103" s="187"/>
      <c r="G103" s="23"/>
      <c r="H103" s="23"/>
      <c r="I103" s="18"/>
      <c r="J103" s="18"/>
      <c r="K103" s="18"/>
      <c r="L103" s="18"/>
      <c r="M103" s="18"/>
      <c r="N103" s="24"/>
      <c r="O103" s="24"/>
      <c r="P103" s="24"/>
      <c r="Q103" s="18"/>
      <c r="R103" s="18"/>
      <c r="S103" s="18"/>
    </row>
    <row r="104" spans="3:19" ht="19.899999999999999" customHeight="1" x14ac:dyDescent="0.25">
      <c r="C104" s="187"/>
      <c r="D104" s="204"/>
      <c r="E104" s="187"/>
      <c r="F104" s="187"/>
      <c r="G104" s="23"/>
      <c r="H104" s="23"/>
      <c r="I104" s="18"/>
      <c r="J104" s="18"/>
      <c r="K104" s="18"/>
      <c r="L104" s="18"/>
      <c r="M104" s="18"/>
      <c r="N104" s="24"/>
      <c r="O104" s="24"/>
      <c r="P104" s="24"/>
    </row>
    <row r="105" spans="3:19" ht="19.899999999999999" customHeight="1" x14ac:dyDescent="0.25">
      <c r="C105" s="8"/>
      <c r="E105" s="8"/>
      <c r="F105" s="8"/>
      <c r="J105" s="8"/>
    </row>
    <row r="106" spans="3:19" ht="19.899999999999999" customHeight="1" x14ac:dyDescent="0.25">
      <c r="C106" s="8"/>
      <c r="E106" s="8"/>
      <c r="F106" s="8"/>
      <c r="J106" s="8"/>
    </row>
    <row r="107" spans="3:19" ht="19.899999999999999" customHeight="1" x14ac:dyDescent="0.25">
      <c r="C107" s="8"/>
      <c r="E107" s="8"/>
      <c r="F107" s="8"/>
      <c r="J107" s="8"/>
    </row>
    <row r="108" spans="3:19" ht="19.899999999999999" customHeight="1" x14ac:dyDescent="0.25">
      <c r="C108" s="8"/>
      <c r="E108" s="8"/>
      <c r="F108" s="8"/>
      <c r="J108" s="8"/>
    </row>
    <row r="109" spans="3:19" ht="19.899999999999999" customHeight="1" x14ac:dyDescent="0.25">
      <c r="C109" s="8"/>
      <c r="E109" s="8"/>
      <c r="F109" s="8"/>
      <c r="J109" s="8"/>
    </row>
    <row r="110" spans="3:19" ht="19.899999999999999" customHeight="1" x14ac:dyDescent="0.25">
      <c r="C110" s="8"/>
      <c r="E110" s="8"/>
      <c r="F110" s="8"/>
      <c r="J110" s="8"/>
    </row>
    <row r="111" spans="3:19" ht="19.899999999999999" customHeight="1" x14ac:dyDescent="0.25">
      <c r="C111" s="8"/>
      <c r="E111" s="8"/>
      <c r="F111" s="8"/>
      <c r="J111" s="8"/>
    </row>
    <row r="112" spans="3:19" ht="19.899999999999999" customHeight="1" x14ac:dyDescent="0.25">
      <c r="C112" s="8"/>
      <c r="E112" s="8"/>
      <c r="F112" s="8"/>
      <c r="J112" s="8"/>
    </row>
    <row r="113" spans="3:10" x14ac:dyDescent="0.25">
      <c r="C113" s="8"/>
      <c r="E113" s="8"/>
      <c r="F113" s="8"/>
      <c r="J113" s="8"/>
    </row>
    <row r="114" spans="3:10" x14ac:dyDescent="0.25">
      <c r="C114" s="8"/>
      <c r="E114" s="8"/>
      <c r="F114" s="8"/>
      <c r="J114" s="8"/>
    </row>
    <row r="115" spans="3:10" x14ac:dyDescent="0.25">
      <c r="C115" s="8"/>
      <c r="E115" s="8"/>
      <c r="F115" s="8"/>
      <c r="J115" s="8"/>
    </row>
    <row r="116" spans="3:10" x14ac:dyDescent="0.25">
      <c r="C116" s="8"/>
      <c r="E116" s="8"/>
      <c r="F116" s="8"/>
      <c r="J116" s="8"/>
    </row>
    <row r="117" spans="3:10" x14ac:dyDescent="0.25">
      <c r="C117" s="8"/>
      <c r="E117" s="8"/>
      <c r="F117" s="8"/>
      <c r="J117" s="8"/>
    </row>
    <row r="118" spans="3:10" x14ac:dyDescent="0.25">
      <c r="C118" s="8"/>
      <c r="E118" s="8"/>
      <c r="F118" s="8"/>
      <c r="J118" s="8"/>
    </row>
    <row r="119" spans="3:10" x14ac:dyDescent="0.25">
      <c r="C119" s="8"/>
      <c r="E119" s="8"/>
      <c r="F119" s="8"/>
      <c r="J119" s="8"/>
    </row>
    <row r="120" spans="3:10" x14ac:dyDescent="0.25">
      <c r="C120" s="8"/>
      <c r="E120" s="8"/>
      <c r="F120" s="8"/>
      <c r="J120" s="8"/>
    </row>
    <row r="121" spans="3:10" x14ac:dyDescent="0.25">
      <c r="C121" s="8"/>
      <c r="E121" s="8"/>
      <c r="F121" s="8"/>
      <c r="J121" s="8"/>
    </row>
    <row r="122" spans="3:10" x14ac:dyDescent="0.25">
      <c r="C122" s="8"/>
      <c r="E122" s="8"/>
      <c r="F122" s="8"/>
      <c r="J122" s="8"/>
    </row>
    <row r="123" spans="3:10" x14ac:dyDescent="0.25">
      <c r="C123" s="8"/>
      <c r="E123" s="8"/>
      <c r="F123" s="8"/>
      <c r="J123" s="8"/>
    </row>
    <row r="124" spans="3:10" x14ac:dyDescent="0.25">
      <c r="C124" s="8"/>
      <c r="E124" s="8"/>
      <c r="F124" s="8"/>
      <c r="J124" s="8"/>
    </row>
    <row r="125" spans="3:10" x14ac:dyDescent="0.25">
      <c r="C125" s="8"/>
      <c r="E125" s="8"/>
      <c r="F125" s="8"/>
      <c r="J125" s="8"/>
    </row>
    <row r="126" spans="3:10" x14ac:dyDescent="0.25">
      <c r="C126" s="8"/>
      <c r="E126" s="8"/>
      <c r="F126" s="8"/>
      <c r="J126" s="8"/>
    </row>
    <row r="127" spans="3:10" x14ac:dyDescent="0.25">
      <c r="C127" s="8"/>
      <c r="E127" s="8"/>
      <c r="F127" s="8"/>
      <c r="J127" s="8"/>
    </row>
    <row r="128" spans="3:10" x14ac:dyDescent="0.25">
      <c r="C128" s="8"/>
      <c r="E128" s="8"/>
      <c r="F128" s="8"/>
      <c r="J128" s="8"/>
    </row>
    <row r="129" spans="3:10" x14ac:dyDescent="0.25">
      <c r="C129" s="8"/>
      <c r="E129" s="8"/>
      <c r="F129" s="8"/>
      <c r="J129" s="8"/>
    </row>
    <row r="130" spans="3:10" x14ac:dyDescent="0.25">
      <c r="C130" s="8"/>
      <c r="E130" s="8"/>
      <c r="F130" s="8"/>
      <c r="J130" s="8"/>
    </row>
    <row r="131" spans="3:10" x14ac:dyDescent="0.25">
      <c r="C131" s="8"/>
      <c r="E131" s="8"/>
      <c r="F131" s="8"/>
      <c r="J131" s="8"/>
    </row>
    <row r="132" spans="3:10" x14ac:dyDescent="0.25">
      <c r="C132" s="8"/>
      <c r="E132" s="8"/>
      <c r="F132" s="8"/>
      <c r="J132" s="8"/>
    </row>
    <row r="133" spans="3:10" x14ac:dyDescent="0.25">
      <c r="C133" s="8"/>
      <c r="E133" s="8"/>
      <c r="F133" s="8"/>
      <c r="J133" s="8"/>
    </row>
    <row r="134" spans="3:10" x14ac:dyDescent="0.25">
      <c r="C134" s="8"/>
      <c r="E134" s="8"/>
      <c r="F134" s="8"/>
      <c r="J134" s="8"/>
    </row>
    <row r="135" spans="3:10" x14ac:dyDescent="0.25">
      <c r="C135" s="8"/>
      <c r="E135" s="8"/>
      <c r="F135" s="8"/>
      <c r="J135" s="8"/>
    </row>
    <row r="136" spans="3:10" x14ac:dyDescent="0.25">
      <c r="C136" s="8"/>
      <c r="E136" s="8"/>
      <c r="F136" s="8"/>
      <c r="J136" s="8"/>
    </row>
    <row r="137" spans="3:10" x14ac:dyDescent="0.25">
      <c r="C137" s="8"/>
      <c r="E137" s="8"/>
      <c r="F137" s="8"/>
      <c r="J137" s="8"/>
    </row>
    <row r="138" spans="3:10" x14ac:dyDescent="0.25">
      <c r="C138" s="8"/>
      <c r="E138" s="8"/>
      <c r="F138" s="8"/>
      <c r="J138" s="8"/>
    </row>
    <row r="139" spans="3:10" x14ac:dyDescent="0.25">
      <c r="C139" s="8"/>
      <c r="E139" s="8"/>
      <c r="F139" s="8"/>
      <c r="J139" s="8"/>
    </row>
    <row r="140" spans="3:10" x14ac:dyDescent="0.25">
      <c r="C140" s="8"/>
      <c r="E140" s="8"/>
      <c r="F140" s="8"/>
      <c r="J140" s="8"/>
    </row>
    <row r="141" spans="3:10" x14ac:dyDescent="0.25">
      <c r="C141" s="8"/>
      <c r="E141" s="8"/>
      <c r="F141" s="8"/>
      <c r="J141" s="8"/>
    </row>
    <row r="142" spans="3:10" x14ac:dyDescent="0.25">
      <c r="C142" s="8"/>
      <c r="E142" s="8"/>
      <c r="F142" s="8"/>
      <c r="J142" s="8"/>
    </row>
    <row r="143" spans="3:10" x14ac:dyDescent="0.25">
      <c r="C143" s="8"/>
      <c r="E143" s="8"/>
      <c r="F143" s="8"/>
      <c r="J143" s="8"/>
    </row>
    <row r="144" spans="3:10" x14ac:dyDescent="0.25">
      <c r="C144" s="8"/>
      <c r="E144" s="8"/>
      <c r="F144" s="8"/>
      <c r="J144" s="8"/>
    </row>
    <row r="145" spans="3:10" x14ac:dyDescent="0.25">
      <c r="C145" s="8"/>
      <c r="E145" s="8"/>
      <c r="F145" s="8"/>
      <c r="J145" s="8"/>
    </row>
    <row r="146" spans="3:10" x14ac:dyDescent="0.25">
      <c r="C146" s="8"/>
      <c r="E146" s="8"/>
      <c r="F146" s="8"/>
      <c r="J146" s="8"/>
    </row>
    <row r="147" spans="3:10" x14ac:dyDescent="0.25">
      <c r="C147" s="8"/>
      <c r="E147" s="8"/>
      <c r="F147" s="8"/>
      <c r="J147" s="8"/>
    </row>
    <row r="148" spans="3:10" x14ac:dyDescent="0.25">
      <c r="C148" s="8"/>
      <c r="E148" s="8"/>
      <c r="F148" s="8"/>
      <c r="J148" s="8"/>
    </row>
    <row r="149" spans="3:10" x14ac:dyDescent="0.25">
      <c r="C149" s="8"/>
      <c r="E149" s="8"/>
      <c r="F149" s="8"/>
      <c r="J149" s="8"/>
    </row>
    <row r="150" spans="3:10" x14ac:dyDescent="0.25">
      <c r="C150" s="8"/>
      <c r="E150" s="8"/>
      <c r="F150" s="8"/>
      <c r="J150" s="8"/>
    </row>
    <row r="151" spans="3:10" x14ac:dyDescent="0.25">
      <c r="C151" s="8"/>
      <c r="E151" s="8"/>
      <c r="F151" s="8"/>
      <c r="J151" s="8"/>
    </row>
    <row r="152" spans="3:10" x14ac:dyDescent="0.25">
      <c r="C152" s="8"/>
      <c r="E152" s="8"/>
      <c r="F152" s="8"/>
      <c r="J152" s="8"/>
    </row>
    <row r="153" spans="3:10" x14ac:dyDescent="0.25">
      <c r="C153" s="8"/>
      <c r="E153" s="8"/>
      <c r="F153" s="8"/>
      <c r="J153" s="8"/>
    </row>
    <row r="154" spans="3:10" x14ac:dyDescent="0.25">
      <c r="C154" s="8"/>
      <c r="E154" s="8"/>
      <c r="F154" s="8"/>
      <c r="J154" s="8"/>
    </row>
    <row r="155" spans="3:10" x14ac:dyDescent="0.25">
      <c r="C155" s="8"/>
      <c r="E155" s="8"/>
      <c r="F155" s="8"/>
      <c r="J155" s="8"/>
    </row>
    <row r="156" spans="3:10" x14ac:dyDescent="0.25">
      <c r="C156" s="8"/>
      <c r="E156" s="8"/>
      <c r="F156" s="8"/>
      <c r="J156" s="8"/>
    </row>
    <row r="157" spans="3:10" x14ac:dyDescent="0.25">
      <c r="C157" s="8"/>
      <c r="E157" s="8"/>
      <c r="F157" s="8"/>
      <c r="J157" s="8"/>
    </row>
    <row r="158" spans="3:10" x14ac:dyDescent="0.25">
      <c r="C158" s="8"/>
      <c r="E158" s="8"/>
      <c r="F158" s="8"/>
      <c r="J158" s="8"/>
    </row>
    <row r="159" spans="3:10" x14ac:dyDescent="0.25">
      <c r="C159" s="8"/>
      <c r="E159" s="8"/>
      <c r="F159" s="8"/>
      <c r="J159" s="8"/>
    </row>
    <row r="160" spans="3:10" x14ac:dyDescent="0.25">
      <c r="C160" s="8"/>
      <c r="E160" s="8"/>
      <c r="F160" s="8"/>
      <c r="J160" s="8"/>
    </row>
    <row r="161" spans="3:10" x14ac:dyDescent="0.25">
      <c r="C161" s="8"/>
      <c r="E161" s="8"/>
      <c r="F161" s="8"/>
      <c r="J161" s="8"/>
    </row>
    <row r="162" spans="3:10" x14ac:dyDescent="0.25">
      <c r="C162" s="8"/>
      <c r="E162" s="8"/>
      <c r="F162" s="8"/>
      <c r="J162" s="8"/>
    </row>
    <row r="163" spans="3:10" x14ac:dyDescent="0.25">
      <c r="C163" s="8"/>
      <c r="E163" s="8"/>
      <c r="F163" s="8"/>
      <c r="J163" s="8"/>
    </row>
    <row r="164" spans="3:10" x14ac:dyDescent="0.25">
      <c r="C164" s="8"/>
      <c r="E164" s="8"/>
      <c r="F164" s="8"/>
      <c r="J164" s="8"/>
    </row>
    <row r="165" spans="3:10" x14ac:dyDescent="0.25">
      <c r="C165" s="8"/>
      <c r="E165" s="8"/>
      <c r="F165" s="8"/>
      <c r="J165" s="8"/>
    </row>
    <row r="166" spans="3:10" x14ac:dyDescent="0.25">
      <c r="C166" s="8"/>
      <c r="E166" s="8"/>
      <c r="F166" s="8"/>
      <c r="J166" s="8"/>
    </row>
    <row r="167" spans="3:10" x14ac:dyDescent="0.25">
      <c r="C167" s="8"/>
      <c r="E167" s="8"/>
      <c r="F167" s="8"/>
      <c r="J167" s="8"/>
    </row>
    <row r="168" spans="3:10" x14ac:dyDescent="0.25">
      <c r="C168" s="8"/>
      <c r="E168" s="8"/>
      <c r="F168" s="8"/>
      <c r="J168" s="8"/>
    </row>
    <row r="169" spans="3:10" x14ac:dyDescent="0.25">
      <c r="C169" s="8"/>
      <c r="E169" s="8"/>
      <c r="F169" s="8"/>
      <c r="J169" s="8"/>
    </row>
    <row r="170" spans="3:10" x14ac:dyDescent="0.25">
      <c r="C170" s="8"/>
      <c r="E170" s="8"/>
      <c r="F170" s="8"/>
      <c r="J170" s="8"/>
    </row>
    <row r="171" spans="3:10" x14ac:dyDescent="0.25">
      <c r="C171" s="8"/>
      <c r="E171" s="8"/>
      <c r="F171" s="8"/>
      <c r="J171" s="8"/>
    </row>
    <row r="172" spans="3:10" x14ac:dyDescent="0.25">
      <c r="C172" s="8"/>
      <c r="E172" s="8"/>
      <c r="F172" s="8"/>
      <c r="J172" s="8"/>
    </row>
    <row r="173" spans="3:10" x14ac:dyDescent="0.25">
      <c r="C173" s="8"/>
      <c r="E173" s="8"/>
      <c r="F173" s="8"/>
      <c r="J173" s="8"/>
    </row>
    <row r="174" spans="3:10" x14ac:dyDescent="0.25">
      <c r="C174" s="8"/>
      <c r="E174" s="8"/>
      <c r="F174" s="8"/>
      <c r="J174" s="8"/>
    </row>
    <row r="175" spans="3:10" x14ac:dyDescent="0.25">
      <c r="C175" s="8"/>
      <c r="E175" s="8"/>
      <c r="F175" s="8"/>
      <c r="J175" s="8"/>
    </row>
    <row r="176" spans="3:10" x14ac:dyDescent="0.25">
      <c r="C176" s="8"/>
      <c r="E176" s="8"/>
      <c r="F176" s="8"/>
      <c r="J176" s="8"/>
    </row>
    <row r="177" spans="3:10" x14ac:dyDescent="0.25">
      <c r="C177" s="8"/>
      <c r="E177" s="8"/>
      <c r="F177" s="8"/>
      <c r="J177" s="8"/>
    </row>
    <row r="178" spans="3:10" x14ac:dyDescent="0.25">
      <c r="C178" s="8"/>
      <c r="E178" s="8"/>
      <c r="F178" s="8"/>
      <c r="J178" s="8"/>
    </row>
    <row r="179" spans="3:10" x14ac:dyDescent="0.25">
      <c r="C179" s="8"/>
      <c r="E179" s="8"/>
      <c r="F179" s="8"/>
      <c r="J179" s="8"/>
    </row>
    <row r="180" spans="3:10" x14ac:dyDescent="0.25">
      <c r="C180" s="8"/>
      <c r="E180" s="8"/>
      <c r="F180" s="8"/>
      <c r="J180" s="8"/>
    </row>
    <row r="181" spans="3:10" x14ac:dyDescent="0.25">
      <c r="C181" s="8"/>
      <c r="E181" s="8"/>
      <c r="F181" s="8"/>
      <c r="J181" s="8"/>
    </row>
    <row r="182" spans="3:10" x14ac:dyDescent="0.25">
      <c r="C182" s="8"/>
      <c r="E182" s="8"/>
      <c r="F182" s="8"/>
      <c r="J182" s="8"/>
    </row>
    <row r="183" spans="3:10" x14ac:dyDescent="0.25">
      <c r="C183" s="8"/>
      <c r="E183" s="8"/>
      <c r="F183" s="8"/>
      <c r="J183" s="8"/>
    </row>
    <row r="184" spans="3:10" x14ac:dyDescent="0.25">
      <c r="C184" s="8"/>
      <c r="E184" s="8"/>
      <c r="F184" s="8"/>
      <c r="J184" s="8"/>
    </row>
    <row r="185" spans="3:10" x14ac:dyDescent="0.25">
      <c r="C185" s="8"/>
      <c r="E185" s="8"/>
      <c r="F185" s="8"/>
      <c r="J185" s="8"/>
    </row>
    <row r="186" spans="3:10" x14ac:dyDescent="0.25">
      <c r="C186" s="8"/>
      <c r="E186" s="8"/>
      <c r="F186" s="8"/>
      <c r="J186" s="8"/>
    </row>
    <row r="187" spans="3:10" x14ac:dyDescent="0.25">
      <c r="C187" s="8"/>
      <c r="E187" s="8"/>
      <c r="F187" s="8"/>
      <c r="J187" s="8"/>
    </row>
    <row r="188" spans="3:10" x14ac:dyDescent="0.25">
      <c r="C188" s="8"/>
      <c r="E188" s="8"/>
      <c r="F188" s="8"/>
      <c r="J188" s="8"/>
    </row>
    <row r="189" spans="3:10" x14ac:dyDescent="0.25">
      <c r="C189" s="8"/>
      <c r="E189" s="8"/>
      <c r="F189" s="8"/>
      <c r="J189" s="8"/>
    </row>
    <row r="190" spans="3:10" x14ac:dyDescent="0.25">
      <c r="C190" s="8"/>
      <c r="E190" s="8"/>
      <c r="F190" s="8"/>
      <c r="J190" s="8"/>
    </row>
    <row r="191" spans="3:10" x14ac:dyDescent="0.25">
      <c r="C191" s="8"/>
      <c r="E191" s="8"/>
      <c r="F191" s="8"/>
      <c r="J191" s="8"/>
    </row>
    <row r="192" spans="3:10" x14ac:dyDescent="0.25">
      <c r="C192" s="8"/>
      <c r="E192" s="8"/>
      <c r="F192" s="8"/>
      <c r="J192" s="8"/>
    </row>
    <row r="193" spans="3:10" x14ac:dyDescent="0.25">
      <c r="C193" s="8"/>
      <c r="E193" s="8"/>
      <c r="F193" s="8"/>
      <c r="J193" s="8"/>
    </row>
    <row r="194" spans="3:10" x14ac:dyDescent="0.25">
      <c r="C194" s="8"/>
      <c r="E194" s="8"/>
      <c r="F194" s="8"/>
      <c r="J194" s="8"/>
    </row>
    <row r="195" spans="3:10" x14ac:dyDescent="0.25">
      <c r="C195" s="8"/>
      <c r="E195" s="8"/>
      <c r="F195" s="8"/>
      <c r="J195" s="8"/>
    </row>
    <row r="196" spans="3:10" x14ac:dyDescent="0.25">
      <c r="C196" s="8"/>
      <c r="E196" s="8"/>
      <c r="F196" s="8"/>
      <c r="J196" s="8"/>
    </row>
    <row r="197" spans="3:10" x14ac:dyDescent="0.25">
      <c r="C197" s="8"/>
      <c r="E197" s="8"/>
      <c r="F197" s="8"/>
      <c r="J197" s="8"/>
    </row>
    <row r="198" spans="3:10" x14ac:dyDescent="0.25">
      <c r="C198" s="8"/>
      <c r="E198" s="8"/>
      <c r="F198" s="8"/>
      <c r="J198" s="8"/>
    </row>
    <row r="199" spans="3:10" x14ac:dyDescent="0.25">
      <c r="C199" s="8"/>
      <c r="E199" s="8"/>
      <c r="F199" s="8"/>
      <c r="J199" s="8"/>
    </row>
    <row r="200" spans="3:10" x14ac:dyDescent="0.25">
      <c r="C200" s="8"/>
      <c r="E200" s="8"/>
      <c r="F200" s="8"/>
      <c r="J200" s="8"/>
    </row>
    <row r="201" spans="3:10" x14ac:dyDescent="0.25">
      <c r="C201" s="8"/>
      <c r="E201" s="8"/>
      <c r="F201" s="8"/>
      <c r="J201" s="8"/>
    </row>
    <row r="202" spans="3:10" x14ac:dyDescent="0.25">
      <c r="C202" s="8"/>
      <c r="E202" s="8"/>
      <c r="F202" s="8"/>
      <c r="J202" s="8"/>
    </row>
    <row r="203" spans="3:10" x14ac:dyDescent="0.25">
      <c r="C203" s="8"/>
      <c r="E203" s="8"/>
      <c r="F203" s="8"/>
      <c r="J203" s="8"/>
    </row>
    <row r="204" spans="3:10" x14ac:dyDescent="0.25">
      <c r="C204" s="8"/>
      <c r="E204" s="8"/>
      <c r="F204" s="8"/>
      <c r="J204" s="8"/>
    </row>
    <row r="205" spans="3:10" x14ac:dyDescent="0.25">
      <c r="C205" s="8"/>
      <c r="E205" s="8"/>
      <c r="F205" s="8"/>
      <c r="J205" s="8"/>
    </row>
    <row r="206" spans="3:10" x14ac:dyDescent="0.25">
      <c r="C206" s="8"/>
      <c r="E206" s="8"/>
      <c r="F206" s="8"/>
      <c r="J206" s="8"/>
    </row>
    <row r="207" spans="3:10" x14ac:dyDescent="0.25">
      <c r="C207" s="8"/>
      <c r="E207" s="8"/>
      <c r="F207" s="8"/>
      <c r="J207" s="8"/>
    </row>
    <row r="208" spans="3:10" x14ac:dyDescent="0.25">
      <c r="C208" s="8"/>
      <c r="E208" s="8"/>
      <c r="F208" s="8"/>
      <c r="J208" s="8"/>
    </row>
    <row r="209" spans="3:10" x14ac:dyDescent="0.25">
      <c r="C209" s="8"/>
      <c r="E209" s="8"/>
      <c r="F209" s="8"/>
      <c r="J209" s="8"/>
    </row>
    <row r="210" spans="3:10" x14ac:dyDescent="0.25">
      <c r="C210" s="8"/>
      <c r="E210" s="8"/>
      <c r="F210" s="8"/>
      <c r="J210" s="8"/>
    </row>
    <row r="211" spans="3:10" x14ac:dyDescent="0.25">
      <c r="C211" s="8"/>
      <c r="E211" s="8"/>
      <c r="F211" s="8"/>
      <c r="J211" s="8"/>
    </row>
    <row r="212" spans="3:10" x14ac:dyDescent="0.25">
      <c r="C212" s="8"/>
      <c r="E212" s="8"/>
      <c r="F212" s="8"/>
      <c r="J212" s="8"/>
    </row>
    <row r="213" spans="3:10" x14ac:dyDescent="0.25">
      <c r="C213" s="8"/>
      <c r="E213" s="8"/>
      <c r="F213" s="8"/>
      <c r="J213" s="8"/>
    </row>
    <row r="214" spans="3:10" x14ac:dyDescent="0.25">
      <c r="C214" s="8"/>
      <c r="E214" s="8"/>
      <c r="F214" s="8"/>
      <c r="J214" s="8"/>
    </row>
    <row r="215" spans="3:10" x14ac:dyDescent="0.25">
      <c r="C215" s="8"/>
      <c r="E215" s="8"/>
      <c r="F215" s="8"/>
      <c r="J215" s="8"/>
    </row>
    <row r="216" spans="3:10" x14ac:dyDescent="0.25">
      <c r="C216" s="8"/>
      <c r="E216" s="8"/>
      <c r="F216" s="8"/>
      <c r="J216" s="8"/>
    </row>
    <row r="217" spans="3:10" x14ac:dyDescent="0.25">
      <c r="C217" s="8"/>
      <c r="E217" s="8"/>
      <c r="F217" s="8"/>
      <c r="J217" s="8"/>
    </row>
    <row r="218" spans="3:10" x14ac:dyDescent="0.25">
      <c r="C218" s="8"/>
      <c r="E218" s="8"/>
      <c r="F218" s="8"/>
      <c r="J218" s="8"/>
    </row>
    <row r="219" spans="3:10" x14ac:dyDescent="0.25">
      <c r="C219" s="8"/>
      <c r="E219" s="8"/>
      <c r="F219" s="8"/>
      <c r="J219" s="8"/>
    </row>
    <row r="220" spans="3:10" x14ac:dyDescent="0.25">
      <c r="C220" s="8"/>
      <c r="E220" s="8"/>
      <c r="F220" s="8"/>
      <c r="J220" s="8"/>
    </row>
    <row r="221" spans="3:10" x14ac:dyDescent="0.25">
      <c r="C221" s="8"/>
      <c r="E221" s="8"/>
      <c r="F221" s="8"/>
      <c r="J221" s="8"/>
    </row>
    <row r="222" spans="3:10" x14ac:dyDescent="0.25">
      <c r="C222" s="8"/>
      <c r="E222" s="8"/>
      <c r="F222" s="8"/>
      <c r="J222" s="8"/>
    </row>
    <row r="223" spans="3:10" x14ac:dyDescent="0.25">
      <c r="C223" s="8"/>
      <c r="E223" s="8"/>
      <c r="F223" s="8"/>
      <c r="J223" s="8"/>
    </row>
    <row r="224" spans="3:10" x14ac:dyDescent="0.25">
      <c r="C224" s="8"/>
      <c r="E224" s="8"/>
      <c r="F224" s="8"/>
      <c r="J224" s="8"/>
    </row>
    <row r="225" spans="3:10" x14ac:dyDescent="0.25">
      <c r="C225" s="8"/>
      <c r="E225" s="8"/>
      <c r="F225" s="8"/>
      <c r="J225" s="8"/>
    </row>
    <row r="226" spans="3:10" x14ac:dyDescent="0.25">
      <c r="C226" s="8"/>
      <c r="E226" s="8"/>
      <c r="F226" s="8"/>
      <c r="J226" s="8"/>
    </row>
    <row r="227" spans="3:10" x14ac:dyDescent="0.25">
      <c r="C227" s="8"/>
      <c r="E227" s="8"/>
      <c r="F227" s="8"/>
      <c r="J227" s="8"/>
    </row>
    <row r="228" spans="3:10" x14ac:dyDescent="0.25">
      <c r="C228" s="8"/>
      <c r="E228" s="8"/>
      <c r="F228" s="8"/>
      <c r="J228" s="8"/>
    </row>
    <row r="229" spans="3:10" x14ac:dyDescent="0.25">
      <c r="C229" s="8"/>
      <c r="E229" s="8"/>
      <c r="F229" s="8"/>
      <c r="J229" s="8"/>
    </row>
    <row r="230" spans="3:10" x14ac:dyDescent="0.25">
      <c r="C230" s="8"/>
      <c r="E230" s="8"/>
      <c r="F230" s="8"/>
      <c r="J230" s="8"/>
    </row>
    <row r="231" spans="3:10" x14ac:dyDescent="0.25">
      <c r="C231" s="8"/>
      <c r="E231" s="8"/>
      <c r="F231" s="8"/>
      <c r="J231" s="8"/>
    </row>
    <row r="232" spans="3:10" x14ac:dyDescent="0.25">
      <c r="C232" s="8"/>
      <c r="E232" s="8"/>
      <c r="F232" s="8"/>
      <c r="J232" s="8"/>
    </row>
    <row r="233" spans="3:10" x14ac:dyDescent="0.25">
      <c r="C233" s="8"/>
      <c r="E233" s="8"/>
      <c r="F233" s="8"/>
      <c r="J233" s="8"/>
    </row>
    <row r="234" spans="3:10" x14ac:dyDescent="0.25">
      <c r="C234" s="8"/>
      <c r="E234" s="8"/>
      <c r="F234" s="8"/>
      <c r="J234" s="8"/>
    </row>
    <row r="235" spans="3:10" x14ac:dyDescent="0.25">
      <c r="C235" s="8"/>
      <c r="E235" s="8"/>
      <c r="F235" s="8"/>
      <c r="J235" s="8"/>
    </row>
  </sheetData>
  <sheetProtection algorithmName="SHA-512" hashValue="jH+ahZv+yyZSxEdIDgPy7moNAEy5SS5UFCIxtzrcW3Op8qNp9C/TTnAwnIRT2Ye2BystRUXTW8YKiIO2EcBnIA==" saltValue="yJ06+v85lzOT0EgYqAgnTw==" spinCount="100000" sheet="1" objects="1" scenarios="1"/>
  <mergeCells count="47">
    <mergeCell ref="I14:I15"/>
    <mergeCell ref="J14:J15"/>
    <mergeCell ref="U14:U15"/>
    <mergeCell ref="M14:M15"/>
    <mergeCell ref="N14:N15"/>
    <mergeCell ref="O14:O15"/>
    <mergeCell ref="K14:K15"/>
    <mergeCell ref="L14:L15"/>
    <mergeCell ref="I9:I10"/>
    <mergeCell ref="J9:J10"/>
    <mergeCell ref="K9:K10"/>
    <mergeCell ref="U9:U10"/>
    <mergeCell ref="M9:M10"/>
    <mergeCell ref="N9:N10"/>
    <mergeCell ref="O9:O10"/>
    <mergeCell ref="L9:L10"/>
    <mergeCell ref="B19:G19"/>
    <mergeCell ref="R18:T18"/>
    <mergeCell ref="R17:T17"/>
    <mergeCell ref="B17:G17"/>
    <mergeCell ref="B18:H18"/>
    <mergeCell ref="M7:M8"/>
    <mergeCell ref="N7:N8"/>
    <mergeCell ref="B1:D1"/>
    <mergeCell ref="G5:H5"/>
    <mergeCell ref="I7:I8"/>
    <mergeCell ref="J7:J8"/>
    <mergeCell ref="K7:K8"/>
    <mergeCell ref="O7:O8"/>
    <mergeCell ref="L7:L8"/>
    <mergeCell ref="U7:U8"/>
    <mergeCell ref="Q12:Q13"/>
    <mergeCell ref="T12:T13"/>
    <mergeCell ref="U12:U13"/>
    <mergeCell ref="V12:V13"/>
    <mergeCell ref="B12:B13"/>
    <mergeCell ref="C12:C13"/>
    <mergeCell ref="D12:D13"/>
    <mergeCell ref="E12:E13"/>
    <mergeCell ref="I12:I13"/>
    <mergeCell ref="J12:J13"/>
    <mergeCell ref="K12:K13"/>
    <mergeCell ref="L12:L13"/>
    <mergeCell ref="M12:M13"/>
    <mergeCell ref="N12:N13"/>
    <mergeCell ref="O12:O13"/>
    <mergeCell ref="P12:P13"/>
  </mergeCells>
  <conditionalFormatting sqref="R7:R15 G7:H15">
    <cfRule type="notContainsBlanks" dxfId="7" priority="81">
      <formula>LEN(TRIM(G7))&gt;0</formula>
    </cfRule>
    <cfRule type="notContainsBlanks" dxfId="6" priority="82">
      <formula>LEN(TRIM(G7))&gt;0</formula>
    </cfRule>
    <cfRule type="containsBlanks" dxfId="5" priority="84">
      <formula>LEN(TRIM(G7))=0</formula>
    </cfRule>
  </conditionalFormatting>
  <conditionalFormatting sqref="G7:H15">
    <cfRule type="notContainsBlanks" dxfId="4" priority="80">
      <formula>LEN(TRIM(G7))&gt;0</formula>
    </cfRule>
  </conditionalFormatting>
  <conditionalFormatting sqref="T7:T12">
    <cfRule type="cellIs" dxfId="3" priority="3" operator="equal">
      <formula>"NEVYHOVUJE"</formula>
    </cfRule>
    <cfRule type="cellIs" dxfId="2" priority="4" operator="equal">
      <formula>"VYHOVUJE"</formula>
    </cfRule>
  </conditionalFormatting>
  <conditionalFormatting sqref="T14:T15">
    <cfRule type="cellIs" dxfId="1" priority="1" operator="equal">
      <formula>"NEVYHOVUJE"</formula>
    </cfRule>
    <cfRule type="cellIs" dxfId="0" priority="2" operator="equal">
      <formula>"VYHOVUJE"</formula>
    </cfRule>
  </conditionalFormatting>
  <dataValidations count="2">
    <dataValidation type="list" allowBlank="1" showInputMessage="1" showErrorMessage="1" sqref="E7:E12" xr:uid="{349A6282-9232-40B5-B155-0C95E3B5B228}">
      <formula1>"ks,bal,sada,m,"</formula1>
    </dataValidation>
    <dataValidation type="list" allowBlank="1" showInputMessage="1" showErrorMessage="1" sqref="J7 J9 J11:J12" xr:uid="{A701E70B-8B8F-4705-BFE1-F96F60850341}">
      <formula1>"ANO,NE"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  <ignoredErrors>
    <ignoredError sqref="S13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FA2B5B9-12FF-4EE2-8973-6691FD27445A}">
          <x14:formula1>
            <xm:f>CPV!$B$3:$B$197</xm:f>
          </x14:formula1>
          <xm:sqref>V7:V9 V11 V14 V15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zoomScale="80" zoomScaleNormal="80" workbookViewId="0">
      <selection activeCell="A8" sqref="A8"/>
    </sheetView>
  </sheetViews>
  <sheetFormatPr defaultRowHeight="15" x14ac:dyDescent="0.25"/>
  <cols>
    <col min="1" max="1" width="162.28515625" customWidth="1"/>
  </cols>
  <sheetData>
    <row r="1" spans="1:2" ht="371.45" customHeight="1" x14ac:dyDescent="0.25">
      <c r="A1" s="6" t="s">
        <v>218</v>
      </c>
      <c r="B1" s="1"/>
    </row>
    <row r="2" spans="1:2" ht="72.75" customHeight="1" x14ac:dyDescent="0.25">
      <c r="A2" s="5" t="s">
        <v>11</v>
      </c>
      <c r="B2" s="2"/>
    </row>
    <row r="8" spans="1:2" ht="15.75" x14ac:dyDescent="0.25">
      <c r="A8" s="3"/>
    </row>
  </sheetData>
  <sheetProtection algorithmName="SHA-512" hashValue="VjYav/fLOR7LrYLqVPOwEyAYJyEW+ZyoiLvhBvZCXi3i5aGCwDg3wLVBqdNOTQ7jmZmmx3XJ0V8QqJUvddJZfQ==" saltValue="RvLy7xdKDUahrA/9yclxGA==" spinCount="100000" sheet="1" objects="1" scenarios="1"/>
  <pageMargins left="0.7" right="0.7" top="0.78740157500000008" bottom="0.78740157500000008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197"/>
  <sheetViews>
    <sheetView topLeftCell="A69" zoomScale="85" workbookViewId="0">
      <selection activeCell="B111" sqref="B111"/>
    </sheetView>
  </sheetViews>
  <sheetFormatPr defaultRowHeight="15" x14ac:dyDescent="0.25"/>
  <cols>
    <col min="2" max="2" width="96.7109375" customWidth="1"/>
  </cols>
  <sheetData>
    <row r="2" spans="2:2" x14ac:dyDescent="0.25">
      <c r="B2" s="4" t="s">
        <v>12</v>
      </c>
    </row>
    <row r="3" spans="2:2" x14ac:dyDescent="0.25">
      <c r="B3" s="7" t="s">
        <v>225</v>
      </c>
    </row>
    <row r="4" spans="2:2" x14ac:dyDescent="0.25">
      <c r="B4" t="s">
        <v>13</v>
      </c>
    </row>
    <row r="5" spans="2:2" x14ac:dyDescent="0.25">
      <c r="B5" t="s">
        <v>14</v>
      </c>
    </row>
    <row r="6" spans="2:2" x14ac:dyDescent="0.25">
      <c r="B6" t="s">
        <v>15</v>
      </c>
    </row>
    <row r="7" spans="2:2" x14ac:dyDescent="0.25">
      <c r="B7" t="s">
        <v>16</v>
      </c>
    </row>
    <row r="8" spans="2:2" x14ac:dyDescent="0.25">
      <c r="B8" t="s">
        <v>17</v>
      </c>
    </row>
    <row r="9" spans="2:2" x14ac:dyDescent="0.25">
      <c r="B9" t="s">
        <v>18</v>
      </c>
    </row>
    <row r="10" spans="2:2" x14ac:dyDescent="0.25">
      <c r="B10" t="s">
        <v>19</v>
      </c>
    </row>
    <row r="11" spans="2:2" x14ac:dyDescent="0.25">
      <c r="B11" t="s">
        <v>20</v>
      </c>
    </row>
    <row r="12" spans="2:2" x14ac:dyDescent="0.25">
      <c r="B12" t="s">
        <v>21</v>
      </c>
    </row>
    <row r="13" spans="2:2" x14ac:dyDescent="0.25">
      <c r="B13" t="s">
        <v>22</v>
      </c>
    </row>
    <row r="14" spans="2:2" x14ac:dyDescent="0.25">
      <c r="B14" t="s">
        <v>23</v>
      </c>
    </row>
    <row r="15" spans="2:2" x14ac:dyDescent="0.25">
      <c r="B15" t="s">
        <v>24</v>
      </c>
    </row>
    <row r="16" spans="2:2" x14ac:dyDescent="0.25">
      <c r="B16" t="s">
        <v>25</v>
      </c>
    </row>
    <row r="17" spans="2:2" x14ac:dyDescent="0.25">
      <c r="B17" t="s">
        <v>26</v>
      </c>
    </row>
    <row r="18" spans="2:2" x14ac:dyDescent="0.25">
      <c r="B18" t="s">
        <v>27</v>
      </c>
    </row>
    <row r="19" spans="2:2" x14ac:dyDescent="0.25">
      <c r="B19" t="s">
        <v>28</v>
      </c>
    </row>
    <row r="20" spans="2:2" x14ac:dyDescent="0.25">
      <c r="B20" t="s">
        <v>29</v>
      </c>
    </row>
    <row r="21" spans="2:2" x14ac:dyDescent="0.25">
      <c r="B21" t="s">
        <v>30</v>
      </c>
    </row>
    <row r="22" spans="2:2" x14ac:dyDescent="0.25">
      <c r="B22" t="s">
        <v>31</v>
      </c>
    </row>
    <row r="23" spans="2:2" x14ac:dyDescent="0.25">
      <c r="B23" t="s">
        <v>32</v>
      </c>
    </row>
    <row r="24" spans="2:2" x14ac:dyDescent="0.25">
      <c r="B24" t="s">
        <v>33</v>
      </c>
    </row>
    <row r="25" spans="2:2" x14ac:dyDescent="0.25">
      <c r="B25" t="s">
        <v>34</v>
      </c>
    </row>
    <row r="26" spans="2:2" x14ac:dyDescent="0.25">
      <c r="B26" t="s">
        <v>35</v>
      </c>
    </row>
    <row r="27" spans="2:2" x14ac:dyDescent="0.25">
      <c r="B27" t="s">
        <v>36</v>
      </c>
    </row>
    <row r="28" spans="2:2" x14ac:dyDescent="0.25">
      <c r="B28" t="s">
        <v>37</v>
      </c>
    </row>
    <row r="29" spans="2:2" x14ac:dyDescent="0.25">
      <c r="B29" t="s">
        <v>38</v>
      </c>
    </row>
    <row r="30" spans="2:2" x14ac:dyDescent="0.25">
      <c r="B30" t="s">
        <v>39</v>
      </c>
    </row>
    <row r="31" spans="2:2" x14ac:dyDescent="0.25">
      <c r="B31" t="s">
        <v>40</v>
      </c>
    </row>
    <row r="32" spans="2:2" x14ac:dyDescent="0.25">
      <c r="B32" t="s">
        <v>41</v>
      </c>
    </row>
    <row r="33" spans="2:2" x14ac:dyDescent="0.25">
      <c r="B33" t="s">
        <v>42</v>
      </c>
    </row>
    <row r="34" spans="2:2" x14ac:dyDescent="0.25">
      <c r="B34" t="s">
        <v>43</v>
      </c>
    </row>
    <row r="35" spans="2:2" x14ac:dyDescent="0.25">
      <c r="B35" t="s">
        <v>44</v>
      </c>
    </row>
    <row r="36" spans="2:2" x14ac:dyDescent="0.25">
      <c r="B36" t="s">
        <v>45</v>
      </c>
    </row>
    <row r="37" spans="2:2" x14ac:dyDescent="0.25">
      <c r="B37" t="s">
        <v>46</v>
      </c>
    </row>
    <row r="38" spans="2:2" x14ac:dyDescent="0.25">
      <c r="B38" t="s">
        <v>47</v>
      </c>
    </row>
    <row r="39" spans="2:2" x14ac:dyDescent="0.25">
      <c r="B39" t="s">
        <v>48</v>
      </c>
    </row>
    <row r="40" spans="2:2" x14ac:dyDescent="0.25">
      <c r="B40" t="s">
        <v>49</v>
      </c>
    </row>
    <row r="41" spans="2:2" x14ac:dyDescent="0.25">
      <c r="B41" t="s">
        <v>50</v>
      </c>
    </row>
    <row r="42" spans="2:2" x14ac:dyDescent="0.25">
      <c r="B42" t="s">
        <v>51</v>
      </c>
    </row>
    <row r="43" spans="2:2" x14ac:dyDescent="0.25">
      <c r="B43" t="s">
        <v>52</v>
      </c>
    </row>
    <row r="44" spans="2:2" x14ac:dyDescent="0.25">
      <c r="B44" t="s">
        <v>53</v>
      </c>
    </row>
    <row r="45" spans="2:2" ht="15.6" customHeight="1" x14ac:dyDescent="0.25">
      <c r="B45" t="s">
        <v>54</v>
      </c>
    </row>
    <row r="46" spans="2:2" x14ac:dyDescent="0.25">
      <c r="B46" t="s">
        <v>55</v>
      </c>
    </row>
    <row r="47" spans="2:2" x14ac:dyDescent="0.25">
      <c r="B47" t="s">
        <v>56</v>
      </c>
    </row>
    <row r="48" spans="2:2" x14ac:dyDescent="0.25">
      <c r="B48" t="s">
        <v>57</v>
      </c>
    </row>
    <row r="49" spans="2:2" x14ac:dyDescent="0.25">
      <c r="B49" t="s">
        <v>58</v>
      </c>
    </row>
    <row r="50" spans="2:2" x14ac:dyDescent="0.25">
      <c r="B50" t="s">
        <v>59</v>
      </c>
    </row>
    <row r="51" spans="2:2" x14ac:dyDescent="0.25">
      <c r="B51" t="s">
        <v>60</v>
      </c>
    </row>
    <row r="52" spans="2:2" x14ac:dyDescent="0.25">
      <c r="B52" t="s">
        <v>61</v>
      </c>
    </row>
    <row r="53" spans="2:2" x14ac:dyDescent="0.25">
      <c r="B53" t="s">
        <v>62</v>
      </c>
    </row>
    <row r="54" spans="2:2" x14ac:dyDescent="0.25">
      <c r="B54" t="s">
        <v>63</v>
      </c>
    </row>
    <row r="55" spans="2:2" x14ac:dyDescent="0.25">
      <c r="B55" t="s">
        <v>64</v>
      </c>
    </row>
    <row r="56" spans="2:2" x14ac:dyDescent="0.25">
      <c r="B56" t="s">
        <v>65</v>
      </c>
    </row>
    <row r="57" spans="2:2" x14ac:dyDescent="0.25">
      <c r="B57" t="s">
        <v>66</v>
      </c>
    </row>
    <row r="58" spans="2:2" x14ac:dyDescent="0.25">
      <c r="B58" t="s">
        <v>67</v>
      </c>
    </row>
    <row r="59" spans="2:2" x14ac:dyDescent="0.25">
      <c r="B59" t="s">
        <v>68</v>
      </c>
    </row>
    <row r="60" spans="2:2" x14ac:dyDescent="0.25">
      <c r="B60" t="s">
        <v>69</v>
      </c>
    </row>
    <row r="61" spans="2:2" x14ac:dyDescent="0.25">
      <c r="B61" t="s">
        <v>70</v>
      </c>
    </row>
    <row r="62" spans="2:2" x14ac:dyDescent="0.25">
      <c r="B62" t="s">
        <v>71</v>
      </c>
    </row>
    <row r="63" spans="2:2" x14ac:dyDescent="0.25">
      <c r="B63" t="s">
        <v>72</v>
      </c>
    </row>
    <row r="64" spans="2:2" x14ac:dyDescent="0.25">
      <c r="B64" t="s">
        <v>73</v>
      </c>
    </row>
    <row r="65" spans="2:2" x14ac:dyDescent="0.25">
      <c r="B65" t="s">
        <v>74</v>
      </c>
    </row>
    <row r="66" spans="2:2" x14ac:dyDescent="0.25">
      <c r="B66" t="s">
        <v>75</v>
      </c>
    </row>
    <row r="67" spans="2:2" x14ac:dyDescent="0.25">
      <c r="B67" t="s">
        <v>76</v>
      </c>
    </row>
    <row r="68" spans="2:2" x14ac:dyDescent="0.25">
      <c r="B68" t="s">
        <v>77</v>
      </c>
    </row>
    <row r="69" spans="2:2" x14ac:dyDescent="0.25">
      <c r="B69" t="s">
        <v>78</v>
      </c>
    </row>
    <row r="70" spans="2:2" x14ac:dyDescent="0.25">
      <c r="B70" t="s">
        <v>79</v>
      </c>
    </row>
    <row r="71" spans="2:2" x14ac:dyDescent="0.25">
      <c r="B71" t="s">
        <v>80</v>
      </c>
    </row>
    <row r="72" spans="2:2" x14ac:dyDescent="0.25">
      <c r="B72" t="s">
        <v>81</v>
      </c>
    </row>
    <row r="73" spans="2:2" x14ac:dyDescent="0.25">
      <c r="B73" t="s">
        <v>82</v>
      </c>
    </row>
    <row r="74" spans="2:2" x14ac:dyDescent="0.25">
      <c r="B74" t="s">
        <v>83</v>
      </c>
    </row>
    <row r="75" spans="2:2" x14ac:dyDescent="0.25">
      <c r="B75" t="s">
        <v>84</v>
      </c>
    </row>
    <row r="76" spans="2:2" x14ac:dyDescent="0.25">
      <c r="B76" t="s">
        <v>85</v>
      </c>
    </row>
    <row r="77" spans="2:2" x14ac:dyDescent="0.25">
      <c r="B77" t="s">
        <v>86</v>
      </c>
    </row>
    <row r="78" spans="2:2" x14ac:dyDescent="0.25">
      <c r="B78" t="s">
        <v>87</v>
      </c>
    </row>
    <row r="79" spans="2:2" x14ac:dyDescent="0.25">
      <c r="B79" t="s">
        <v>88</v>
      </c>
    </row>
    <row r="80" spans="2:2" x14ac:dyDescent="0.25">
      <c r="B80" t="s">
        <v>89</v>
      </c>
    </row>
    <row r="81" spans="2:2" x14ac:dyDescent="0.25">
      <c r="B81" t="s">
        <v>90</v>
      </c>
    </row>
    <row r="82" spans="2:2" x14ac:dyDescent="0.25">
      <c r="B82" t="s">
        <v>91</v>
      </c>
    </row>
    <row r="83" spans="2:2" x14ac:dyDescent="0.25">
      <c r="B83" t="s">
        <v>92</v>
      </c>
    </row>
    <row r="84" spans="2:2" x14ac:dyDescent="0.25">
      <c r="B84" t="s">
        <v>93</v>
      </c>
    </row>
    <row r="85" spans="2:2" x14ac:dyDescent="0.25">
      <c r="B85" t="s">
        <v>94</v>
      </c>
    </row>
    <row r="86" spans="2:2" x14ac:dyDescent="0.25">
      <c r="B86" t="s">
        <v>95</v>
      </c>
    </row>
    <row r="87" spans="2:2" x14ac:dyDescent="0.25">
      <c r="B87" t="s">
        <v>96</v>
      </c>
    </row>
    <row r="88" spans="2:2" x14ac:dyDescent="0.25">
      <c r="B88" t="s">
        <v>97</v>
      </c>
    </row>
    <row r="89" spans="2:2" x14ac:dyDescent="0.25">
      <c r="B89" t="s">
        <v>98</v>
      </c>
    </row>
    <row r="90" spans="2:2" x14ac:dyDescent="0.25">
      <c r="B90" t="s">
        <v>99</v>
      </c>
    </row>
    <row r="91" spans="2:2" x14ac:dyDescent="0.25">
      <c r="B91" t="s">
        <v>100</v>
      </c>
    </row>
    <row r="92" spans="2:2" x14ac:dyDescent="0.25">
      <c r="B92" t="s">
        <v>101</v>
      </c>
    </row>
    <row r="93" spans="2:2" x14ac:dyDescent="0.25">
      <c r="B93" t="s">
        <v>102</v>
      </c>
    </row>
    <row r="94" spans="2:2" x14ac:dyDescent="0.25">
      <c r="B94" t="s">
        <v>103</v>
      </c>
    </row>
    <row r="95" spans="2:2" x14ac:dyDescent="0.25">
      <c r="B95" t="s">
        <v>104</v>
      </c>
    </row>
    <row r="96" spans="2:2" x14ac:dyDescent="0.25">
      <c r="B96" t="s">
        <v>105</v>
      </c>
    </row>
    <row r="97" spans="2:2" x14ac:dyDescent="0.25">
      <c r="B97" t="s">
        <v>106</v>
      </c>
    </row>
    <row r="98" spans="2:2" x14ac:dyDescent="0.25">
      <c r="B98" t="s">
        <v>107</v>
      </c>
    </row>
    <row r="99" spans="2:2" x14ac:dyDescent="0.25">
      <c r="B99" t="s">
        <v>108</v>
      </c>
    </row>
    <row r="100" spans="2:2" x14ac:dyDescent="0.25">
      <c r="B100" t="s">
        <v>109</v>
      </c>
    </row>
    <row r="101" spans="2:2" x14ac:dyDescent="0.25">
      <c r="B101" t="s">
        <v>110</v>
      </c>
    </row>
    <row r="102" spans="2:2" x14ac:dyDescent="0.25">
      <c r="B102" t="s">
        <v>111</v>
      </c>
    </row>
    <row r="103" spans="2:2" x14ac:dyDescent="0.25">
      <c r="B103" t="s">
        <v>112</v>
      </c>
    </row>
    <row r="104" spans="2:2" x14ac:dyDescent="0.25">
      <c r="B104" t="s">
        <v>113</v>
      </c>
    </row>
    <row r="105" spans="2:2" x14ac:dyDescent="0.25">
      <c r="B105" t="s">
        <v>114</v>
      </c>
    </row>
    <row r="106" spans="2:2" x14ac:dyDescent="0.25">
      <c r="B106" t="s">
        <v>115</v>
      </c>
    </row>
    <row r="107" spans="2:2" x14ac:dyDescent="0.25">
      <c r="B107" t="s">
        <v>116</v>
      </c>
    </row>
    <row r="108" spans="2:2" x14ac:dyDescent="0.25">
      <c r="B108" t="s">
        <v>117</v>
      </c>
    </row>
    <row r="109" spans="2:2" x14ac:dyDescent="0.25">
      <c r="B109" t="s">
        <v>118</v>
      </c>
    </row>
    <row r="110" spans="2:2" x14ac:dyDescent="0.25">
      <c r="B110" t="s">
        <v>119</v>
      </c>
    </row>
    <row r="111" spans="2:2" x14ac:dyDescent="0.25">
      <c r="B111" t="s">
        <v>120</v>
      </c>
    </row>
    <row r="112" spans="2:2" x14ac:dyDescent="0.25">
      <c r="B112" t="s">
        <v>121</v>
      </c>
    </row>
    <row r="113" spans="2:2" x14ac:dyDescent="0.25">
      <c r="B113" t="s">
        <v>122</v>
      </c>
    </row>
    <row r="114" spans="2:2" x14ac:dyDescent="0.25">
      <c r="B114" t="s">
        <v>123</v>
      </c>
    </row>
    <row r="115" spans="2:2" x14ac:dyDescent="0.25">
      <c r="B115" t="s">
        <v>124</v>
      </c>
    </row>
    <row r="116" spans="2:2" x14ac:dyDescent="0.25">
      <c r="B116" t="s">
        <v>125</v>
      </c>
    </row>
    <row r="117" spans="2:2" x14ac:dyDescent="0.25">
      <c r="B117" t="s">
        <v>126</v>
      </c>
    </row>
    <row r="118" spans="2:2" x14ac:dyDescent="0.25">
      <c r="B118" t="s">
        <v>127</v>
      </c>
    </row>
    <row r="119" spans="2:2" x14ac:dyDescent="0.25">
      <c r="B119" t="s">
        <v>128</v>
      </c>
    </row>
    <row r="120" spans="2:2" x14ac:dyDescent="0.25">
      <c r="B120" t="s">
        <v>129</v>
      </c>
    </row>
    <row r="121" spans="2:2" x14ac:dyDescent="0.25">
      <c r="B121" t="s">
        <v>130</v>
      </c>
    </row>
    <row r="122" spans="2:2" x14ac:dyDescent="0.25">
      <c r="B122" t="s">
        <v>131</v>
      </c>
    </row>
    <row r="123" spans="2:2" x14ac:dyDescent="0.25">
      <c r="B123" t="s">
        <v>132</v>
      </c>
    </row>
    <row r="124" spans="2:2" x14ac:dyDescent="0.25">
      <c r="B124" t="s">
        <v>133</v>
      </c>
    </row>
    <row r="125" spans="2:2" x14ac:dyDescent="0.25">
      <c r="B125" t="s">
        <v>134</v>
      </c>
    </row>
    <row r="126" spans="2:2" x14ac:dyDescent="0.25">
      <c r="B126" t="s">
        <v>135</v>
      </c>
    </row>
    <row r="127" spans="2:2" x14ac:dyDescent="0.25">
      <c r="B127" t="s">
        <v>136</v>
      </c>
    </row>
    <row r="128" spans="2:2" x14ac:dyDescent="0.25">
      <c r="B128" t="s">
        <v>137</v>
      </c>
    </row>
    <row r="129" spans="2:2" x14ac:dyDescent="0.25">
      <c r="B129" t="s">
        <v>138</v>
      </c>
    </row>
    <row r="130" spans="2:2" x14ac:dyDescent="0.25">
      <c r="B130" t="s">
        <v>139</v>
      </c>
    </row>
    <row r="131" spans="2:2" x14ac:dyDescent="0.25">
      <c r="B131" t="s">
        <v>140</v>
      </c>
    </row>
    <row r="132" spans="2:2" x14ac:dyDescent="0.25">
      <c r="B132" t="s">
        <v>141</v>
      </c>
    </row>
    <row r="133" spans="2:2" x14ac:dyDescent="0.25">
      <c r="B133" t="s">
        <v>142</v>
      </c>
    </row>
    <row r="134" spans="2:2" x14ac:dyDescent="0.25">
      <c r="B134" t="s">
        <v>143</v>
      </c>
    </row>
    <row r="135" spans="2:2" x14ac:dyDescent="0.25">
      <c r="B135" t="s">
        <v>144</v>
      </c>
    </row>
    <row r="136" spans="2:2" x14ac:dyDescent="0.25">
      <c r="B136" t="s">
        <v>145</v>
      </c>
    </row>
    <row r="137" spans="2:2" x14ac:dyDescent="0.25">
      <c r="B137" t="s">
        <v>146</v>
      </c>
    </row>
    <row r="138" spans="2:2" x14ac:dyDescent="0.25">
      <c r="B138" t="s">
        <v>147</v>
      </c>
    </row>
    <row r="139" spans="2:2" x14ac:dyDescent="0.25">
      <c r="B139" t="s">
        <v>148</v>
      </c>
    </row>
    <row r="140" spans="2:2" x14ac:dyDescent="0.25">
      <c r="B140" t="s">
        <v>149</v>
      </c>
    </row>
    <row r="141" spans="2:2" x14ac:dyDescent="0.25">
      <c r="B141" t="s">
        <v>150</v>
      </c>
    </row>
    <row r="142" spans="2:2" x14ac:dyDescent="0.25">
      <c r="B142" t="s">
        <v>151</v>
      </c>
    </row>
    <row r="143" spans="2:2" x14ac:dyDescent="0.25">
      <c r="B143" t="s">
        <v>152</v>
      </c>
    </row>
    <row r="144" spans="2:2" x14ac:dyDescent="0.25">
      <c r="B144" t="s">
        <v>153</v>
      </c>
    </row>
    <row r="145" spans="2:2" x14ac:dyDescent="0.25">
      <c r="B145" t="s">
        <v>154</v>
      </c>
    </row>
    <row r="146" spans="2:2" x14ac:dyDescent="0.25">
      <c r="B146" t="s">
        <v>155</v>
      </c>
    </row>
    <row r="147" spans="2:2" x14ac:dyDescent="0.25">
      <c r="B147" t="s">
        <v>156</v>
      </c>
    </row>
    <row r="148" spans="2:2" x14ac:dyDescent="0.25">
      <c r="B148" t="s">
        <v>157</v>
      </c>
    </row>
    <row r="149" spans="2:2" x14ac:dyDescent="0.25">
      <c r="B149" t="s">
        <v>158</v>
      </c>
    </row>
    <row r="150" spans="2:2" x14ac:dyDescent="0.25">
      <c r="B150" t="s">
        <v>159</v>
      </c>
    </row>
    <row r="151" spans="2:2" x14ac:dyDescent="0.25">
      <c r="B151" t="s">
        <v>160</v>
      </c>
    </row>
    <row r="152" spans="2:2" x14ac:dyDescent="0.25">
      <c r="B152" t="s">
        <v>161</v>
      </c>
    </row>
    <row r="153" spans="2:2" x14ac:dyDescent="0.25">
      <c r="B153" t="s">
        <v>162</v>
      </c>
    </row>
    <row r="154" spans="2:2" x14ac:dyDescent="0.25">
      <c r="B154" t="s">
        <v>163</v>
      </c>
    </row>
    <row r="155" spans="2:2" x14ac:dyDescent="0.25">
      <c r="B155" t="s">
        <v>164</v>
      </c>
    </row>
    <row r="156" spans="2:2" x14ac:dyDescent="0.25">
      <c r="B156" t="s">
        <v>165</v>
      </c>
    </row>
    <row r="157" spans="2:2" x14ac:dyDescent="0.25">
      <c r="B157" t="s">
        <v>166</v>
      </c>
    </row>
    <row r="158" spans="2:2" x14ac:dyDescent="0.25">
      <c r="B158" t="s">
        <v>167</v>
      </c>
    </row>
    <row r="159" spans="2:2" x14ac:dyDescent="0.25">
      <c r="B159" t="s">
        <v>168</v>
      </c>
    </row>
    <row r="160" spans="2:2" x14ac:dyDescent="0.25">
      <c r="B160" t="s">
        <v>169</v>
      </c>
    </row>
    <row r="161" spans="2:2" x14ac:dyDescent="0.25">
      <c r="B161" t="s">
        <v>170</v>
      </c>
    </row>
    <row r="162" spans="2:2" x14ac:dyDescent="0.25">
      <c r="B162" t="s">
        <v>171</v>
      </c>
    </row>
    <row r="163" spans="2:2" x14ac:dyDescent="0.25">
      <c r="B163" t="s">
        <v>172</v>
      </c>
    </row>
    <row r="164" spans="2:2" x14ac:dyDescent="0.25">
      <c r="B164" t="s">
        <v>173</v>
      </c>
    </row>
    <row r="165" spans="2:2" x14ac:dyDescent="0.25">
      <c r="B165" t="s">
        <v>174</v>
      </c>
    </row>
    <row r="166" spans="2:2" x14ac:dyDescent="0.25">
      <c r="B166" t="s">
        <v>175</v>
      </c>
    </row>
    <row r="167" spans="2:2" x14ac:dyDescent="0.25">
      <c r="B167" t="s">
        <v>176</v>
      </c>
    </row>
    <row r="168" spans="2:2" x14ac:dyDescent="0.25">
      <c r="B168" t="s">
        <v>177</v>
      </c>
    </row>
    <row r="169" spans="2:2" x14ac:dyDescent="0.25">
      <c r="B169" t="s">
        <v>178</v>
      </c>
    </row>
    <row r="170" spans="2:2" x14ac:dyDescent="0.25">
      <c r="B170" t="s">
        <v>179</v>
      </c>
    </row>
    <row r="171" spans="2:2" x14ac:dyDescent="0.25">
      <c r="B171" t="s">
        <v>180</v>
      </c>
    </row>
    <row r="172" spans="2:2" x14ac:dyDescent="0.25">
      <c r="B172" t="s">
        <v>181</v>
      </c>
    </row>
    <row r="173" spans="2:2" x14ac:dyDescent="0.25">
      <c r="B173" t="s">
        <v>182</v>
      </c>
    </row>
    <row r="174" spans="2:2" x14ac:dyDescent="0.25">
      <c r="B174" t="s">
        <v>183</v>
      </c>
    </row>
    <row r="175" spans="2:2" x14ac:dyDescent="0.25">
      <c r="B175" t="s">
        <v>184</v>
      </c>
    </row>
    <row r="176" spans="2:2" x14ac:dyDescent="0.25">
      <c r="B176" t="s">
        <v>185</v>
      </c>
    </row>
    <row r="177" spans="2:2" x14ac:dyDescent="0.25">
      <c r="B177" t="s">
        <v>186</v>
      </c>
    </row>
    <row r="178" spans="2:2" x14ac:dyDescent="0.25">
      <c r="B178" t="s">
        <v>187</v>
      </c>
    </row>
    <row r="179" spans="2:2" x14ac:dyDescent="0.25">
      <c r="B179" t="s">
        <v>188</v>
      </c>
    </row>
    <row r="180" spans="2:2" x14ac:dyDescent="0.25">
      <c r="B180" t="s">
        <v>189</v>
      </c>
    </row>
    <row r="181" spans="2:2" x14ac:dyDescent="0.25">
      <c r="B181" t="s">
        <v>190</v>
      </c>
    </row>
    <row r="182" spans="2:2" x14ac:dyDescent="0.25">
      <c r="B182" t="s">
        <v>191</v>
      </c>
    </row>
    <row r="183" spans="2:2" x14ac:dyDescent="0.25">
      <c r="B183" t="s">
        <v>192</v>
      </c>
    </row>
    <row r="184" spans="2:2" x14ac:dyDescent="0.25">
      <c r="B184" t="s">
        <v>193</v>
      </c>
    </row>
    <row r="185" spans="2:2" x14ac:dyDescent="0.25">
      <c r="B185" t="s">
        <v>194</v>
      </c>
    </row>
    <row r="186" spans="2:2" x14ac:dyDescent="0.25">
      <c r="B186" t="s">
        <v>195</v>
      </c>
    </row>
    <row r="187" spans="2:2" x14ac:dyDescent="0.25">
      <c r="B187" t="s">
        <v>196</v>
      </c>
    </row>
    <row r="188" spans="2:2" x14ac:dyDescent="0.25">
      <c r="B188" t="s">
        <v>197</v>
      </c>
    </row>
    <row r="189" spans="2:2" x14ac:dyDescent="0.25">
      <c r="B189" t="s">
        <v>198</v>
      </c>
    </row>
    <row r="190" spans="2:2" x14ac:dyDescent="0.25">
      <c r="B190" t="s">
        <v>199</v>
      </c>
    </row>
    <row r="191" spans="2:2" x14ac:dyDescent="0.25">
      <c r="B191" t="s">
        <v>200</v>
      </c>
    </row>
    <row r="192" spans="2:2" x14ac:dyDescent="0.25">
      <c r="B192" t="s">
        <v>201</v>
      </c>
    </row>
    <row r="193" spans="2:2" x14ac:dyDescent="0.25">
      <c r="B193" t="s">
        <v>202</v>
      </c>
    </row>
    <row r="194" spans="2:2" x14ac:dyDescent="0.25">
      <c r="B194" t="s">
        <v>203</v>
      </c>
    </row>
    <row r="195" spans="2:2" x14ac:dyDescent="0.25">
      <c r="B195" t="s">
        <v>204</v>
      </c>
    </row>
    <row r="196" spans="2:2" x14ac:dyDescent="0.25">
      <c r="B196" t="s">
        <v>205</v>
      </c>
    </row>
    <row r="197" spans="2:2" x14ac:dyDescent="0.25">
      <c r="B197" t="s">
        <v>206</v>
      </c>
    </row>
  </sheetData>
  <pageMargins left="0.7" right="0.7" top="0.78740157500000008" bottom="0.7874015750000000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Výpočetní technika</vt:lpstr>
      <vt:lpstr>SOP_VT</vt:lpstr>
      <vt:lpstr>CPV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2025-02-21T12:53:21Z</cp:lastPrinted>
  <dcterms:created xsi:type="dcterms:W3CDTF">2014-03-05T12:43:32Z</dcterms:created>
  <dcterms:modified xsi:type="dcterms:W3CDTF">2025-03-06T06:13:21Z</dcterms:modified>
</cp:coreProperties>
</file>