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2-2025\"/>
    </mc:Choice>
  </mc:AlternateContent>
  <xr:revisionPtr revIDLastSave="0" documentId="13_ncr:1_{6E51CABB-1561-4282-AEEA-7282076891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<sst xmlns="http://schemas.openxmlformats.org/spreadsheetml/2006/main" count="46" uniqueCount="42">
  <si>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</si>
  <si>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</si>
  <si>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</si>
  <si>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</si>
  <si>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</si>
  <si>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</si>
  <si>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</si>
  <si>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</si>
  <si>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</si>
  <si>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</si>
  <si>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</si>
  <si>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</si>
  <si>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</si>
  <si>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</si>
  <si>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</si>
  <si>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</si>
  <si>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</si>
  <si>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</si>
  <si>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</si>
  <si>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</si>
  <si>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</si>
  <si>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</si>
  <si>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</si>
  <si>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</si>
  <si>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</si>
  <si>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</si>
  <si>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- 002 - 2025</t>
  </si>
  <si>
    <t>Fakturoat zvlášť.</t>
  </si>
  <si>
    <t>Tyto 2 položky je možné fakturovat společně nebo zvlášť.</t>
  </si>
  <si>
    <t>ks</t>
  </si>
  <si>
    <t>Kuděj</t>
  </si>
  <si>
    <t>Časopis Kuděj 2/2024. Více viz příloha smlouvy č. 3-1.</t>
  </si>
  <si>
    <t>Jakub Pokorný, 377637724, pokorny2@uk.zcu.cz</t>
  </si>
  <si>
    <t>Západočeská univerzita v Plzni, Prodejna skript, Univerzitní 18, 301 00 Plzeň</t>
  </si>
  <si>
    <t>Katedra filozofie, Fakulta filozofická Západočeské univerzity v Plzni, Sedláčkova 19, 306 14 Plzeň</t>
  </si>
  <si>
    <t>Mgr. Josef Zeman, 735 715 881, zemanj@ff.zcu.cz</t>
  </si>
  <si>
    <t>doc. Mgr. Michaela Pešková, Ph.D., 377636170, peskova@krf.zcu.cz</t>
  </si>
  <si>
    <t>Západočeská univerzita v Plzni, Katedra ruského jazyka FPE, Veleslavínova 42, 301 00 Plzeň</t>
  </si>
  <si>
    <t>publikace FPE 1</t>
  </si>
  <si>
    <t>Publikace po stopách čepeřice kropenaté. Blogy (nejen) o češtině. Více viz příloha smlouvy č. 3-2.</t>
  </si>
  <si>
    <t>publikace FPE 2</t>
  </si>
  <si>
    <t>Publikace Co si beru na cestu a koho na ní potkám. Teorie a praxe současné migrace. Více viz 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</si>
</sst>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5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3" fillId="3" borderId="19" xfId="0" applyFont="1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0" applyFont="1" applyAlignment="1" applyProtection="1">
      <alignment horizontal="lef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0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12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90.75" thickTop="1" x14ac:dyDescent="0.25">
      <c r="A8" s="33"/>
      <c r="B8" s="34">
        <v>1</v>
      </c>
      <c r="C8" s="35" t="s">
        <v>30</v>
      </c>
      <c r="D8" s="36">
        <v>160</v>
      </c>
      <c r="E8" s="35" t="s">
        <v>29</v>
      </c>
      <c r="F8" s="37" t="s">
        <v>31</v>
      </c>
      <c r="G8" s="38" t="s">
        <v>27</v>
      </c>
      <c r="H8" s="35" t="s">
        <v>35</v>
      </c>
      <c r="I8" s="35" t="s">
        <v>34</v>
      </c>
      <c r="J8" s="39">
        <v>14</v>
      </c>
      <c r="K8" s="40" t="e">
        <f>D8*#REF!</f>
        <v>#REF!</v>
      </c>
      <c r="L8" s="40">
        <f>D8*M8</f>
        <v>17600</v>
      </c>
      <c r="M8" s="41">
        <v>110</v>
      </c>
      <c r="N8" s="1"/>
      <c r="O8" s="42">
        <f>D8*N8</f>
        <v>0</v>
      </c>
      <c r="P8" s="43" t="str">
        <f t="shared" ref="P8:P10" si="0">IF(ISNUMBER(N8), IF(N8&gt;M8,"NEVYHOVUJE","VYHOVUJE")," ")</f>
        <v xml:space="preserve"> </v>
      </c>
      <c r="Q8" s="39"/>
      <c r="R8" s="39" t="s">
        <v>24</v>
      </c>
    </row>
    <row r="9" spans="1:18" ht="75" x14ac:dyDescent="0.25">
      <c r="B9" s="44">
        <v>2</v>
      </c>
      <c r="C9" s="45" t="s">
        <v>38</v>
      </c>
      <c r="D9" s="46">
        <v>200</v>
      </c>
      <c r="E9" s="47" t="s">
        <v>29</v>
      </c>
      <c r="F9" s="48" t="s">
        <v>39</v>
      </c>
      <c r="G9" s="49" t="s">
        <v>28</v>
      </c>
      <c r="H9" s="47" t="s">
        <v>32</v>
      </c>
      <c r="I9" s="47" t="s">
        <v>33</v>
      </c>
      <c r="J9" s="45">
        <v>14</v>
      </c>
      <c r="K9" s="50" t="e">
        <f>D9*#REF!</f>
        <v>#REF!</v>
      </c>
      <c r="L9" s="50">
        <f>D9*M9</f>
        <v>16000</v>
      </c>
      <c r="M9" s="51">
        <v>80</v>
      </c>
      <c r="N9" s="2"/>
      <c r="O9" s="52">
        <f>D9*N9</f>
        <v>0</v>
      </c>
      <c r="P9" s="53" t="str">
        <f t="shared" si="0"/>
        <v xml:space="preserve"> </v>
      </c>
      <c r="Q9" s="45"/>
      <c r="R9" s="45" t="s">
        <v>24</v>
      </c>
    </row>
    <row r="10" spans="1:18" ht="90.75" thickBot="1" x14ac:dyDescent="0.3">
      <c r="B10" s="44">
        <v>3</v>
      </c>
      <c r="C10" s="45" t="s">
        <v>40</v>
      </c>
      <c r="D10" s="46">
        <v>300</v>
      </c>
      <c r="E10" s="47" t="s">
        <v>29</v>
      </c>
      <c r="F10" s="54" t="s">
        <v>41</v>
      </c>
      <c r="G10" s="55"/>
      <c r="H10" s="47" t="s">
        <v>36</v>
      </c>
      <c r="I10" s="47" t="s">
        <v>37</v>
      </c>
      <c r="J10" s="45">
        <v>14</v>
      </c>
      <c r="K10" s="50" t="e">
        <f>D10*#REF!</f>
        <v>#REF!</v>
      </c>
      <c r="L10" s="50">
        <f>D10*M10</f>
        <v>25500</v>
      </c>
      <c r="M10" s="51">
        <v>85</v>
      </c>
      <c r="N10" s="2"/>
      <c r="O10" s="52">
        <f>D10*N10</f>
        <v>0</v>
      </c>
      <c r="P10" s="53" t="str">
        <f t="shared" si="0"/>
        <v xml:space="preserve"> </v>
      </c>
      <c r="Q10" s="45"/>
      <c r="R10" s="45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6"/>
      <c r="O11" s="56"/>
    </row>
    <row r="12" spans="1:18" ht="60.75" customHeight="1" thickTop="1" thickBot="1" x14ac:dyDescent="0.3">
      <c r="B12" s="57" t="s">
        <v>20</v>
      </c>
      <c r="C12" s="57"/>
      <c r="D12" s="57"/>
      <c r="E12" s="57"/>
      <c r="F12" s="57"/>
      <c r="G12" s="57"/>
      <c r="H12" s="28"/>
      <c r="I12" s="28"/>
      <c r="J12" s="58"/>
      <c r="K12" s="28"/>
      <c r="L12" s="58"/>
      <c r="M12" s="59" t="s">
        <v>21</v>
      </c>
      <c r="N12" s="60" t="s">
        <v>22</v>
      </c>
      <c r="O12" s="61"/>
      <c r="P12" s="62"/>
      <c r="Q12" s="26"/>
      <c r="R12" s="63"/>
    </row>
    <row r="13" spans="1:18" ht="33" customHeight="1" thickTop="1" thickBot="1" x14ac:dyDescent="0.3">
      <c r="B13" s="64" t="s">
        <v>23</v>
      </c>
      <c r="C13" s="64"/>
      <c r="D13" s="64"/>
      <c r="E13" s="64"/>
      <c r="F13" s="64"/>
      <c r="G13" s="64"/>
      <c r="H13" s="12"/>
      <c r="I13" s="12"/>
      <c r="J13" s="65"/>
      <c r="K13" s="12"/>
      <c r="L13" s="65"/>
      <c r="M13" s="66">
        <f>SUM(L8:L10)</f>
        <v>59100</v>
      </c>
      <c r="N13" s="67">
        <f>SUM(O8:O10)</f>
        <v>0</v>
      </c>
      <c r="O13" s="68"/>
      <c r="P13" s="69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5CSLNn5C+jtSOYCe+nBh5YZQrP1a/UCDdg6iRn6UcSPALGoXUOyuSbypOzFasTkx6+lNMEtxfKSnNvQWYosn4Q==" saltValue="pBIX9zphCzME1h1kotca3Q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4:H4"/>
    <mergeCell ref="G9:G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2025-02-07T12:38:09Z</dcterms:modified>
</cp:coreProperties>
</file>