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5\KP 003\1 výzva\"/>
    </mc:Choice>
  </mc:AlternateContent>
  <xr:revisionPtr revIDLastSave="0" documentId="13_ncr:1_{4EBB26B5-02CF-4DB1-9DE0-22BBB98226C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KP!$A$6:$T$31</definedName>
    <definedName name="_xlnm.Print_Area" localSheetId="0">KP!$B$1:$T$34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K25" i="1"/>
  <c r="J30" i="1"/>
  <c r="J31" i="1"/>
  <c r="J7" i="1"/>
  <c r="G27" i="1"/>
  <c r="G28" i="1"/>
  <c r="G29" i="1"/>
  <c r="G30" i="1"/>
  <c r="G31" i="1"/>
  <c r="J27" i="1"/>
  <c r="K27" i="1"/>
  <c r="J28" i="1"/>
  <c r="K28" i="1"/>
  <c r="J29" i="1"/>
  <c r="K29" i="1"/>
  <c r="G22" i="1"/>
  <c r="G23" i="1"/>
  <c r="G24" i="1"/>
  <c r="G25" i="1"/>
  <c r="G26" i="1"/>
  <c r="J22" i="1"/>
  <c r="K22" i="1"/>
  <c r="J23" i="1"/>
  <c r="K23" i="1"/>
  <c r="J24" i="1"/>
  <c r="J26" i="1"/>
  <c r="K26" i="1"/>
  <c r="G12" i="1"/>
  <c r="G13" i="1"/>
  <c r="G14" i="1"/>
  <c r="G15" i="1"/>
  <c r="G16" i="1"/>
  <c r="G17" i="1"/>
  <c r="G18" i="1"/>
  <c r="G19" i="1"/>
  <c r="G20" i="1"/>
  <c r="G21" i="1"/>
  <c r="J25" i="1" l="1"/>
  <c r="K31" i="1"/>
  <c r="K30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34" i="1" l="1"/>
  <c r="H34" i="1"/>
</calcChain>
</file>

<file path=xl/sharedStrings.xml><?xml version="1.0" encoding="utf-8"?>
<sst xmlns="http://schemas.openxmlformats.org/spreadsheetml/2006/main" count="114" uniqueCount="88">
  <si>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</si>
  <si>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</si>
  <si>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</si>
  <si>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</si>
  <si>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</si>
  <si>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</si>
  <si>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</si>
  <si>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</si>
  <si>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</si>
  <si>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</si>
  <si>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</si>
  <si>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</si>
  <si>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</si>
  <si>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</si>
  <si>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</si>
  <si>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</si>
  <si>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</si>
  <si>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</si>
  <si>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</si>
  <si>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</si>
  <si>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</si>
  <si>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</si>
  <si>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</si>
  <si>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</si>
  <si>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</si>
  <si>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</si>
  <si>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</si>
  <si>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</si>
  <si>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</si>
  <si>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</si>
  <si>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</si>
  <si>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</si>
  <si>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 xml:space="preserve">Papír kancelářský A4 kvalita "A" </t>
  </si>
  <si>
    <t xml:space="preserve">Papír kancelářský A4 kvalita"B"  </t>
  </si>
  <si>
    <t>Lepicí páska s odvíječem lepenky 19mm</t>
  </si>
  <si>
    <t>ks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</si>
  <si>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</si>
  <si>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</si>
  <si>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</si>
  <si>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</si>
  <si>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</si>
  <si>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</si>
  <si>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</si>
  <si>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</si>
  <si>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</si>
  <si>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Stíratelný, světlostálý, kulatý, vláknový hrot, šíře stopy 2,5 mm, ventilační uzávěr. Na bílé tabule, sklo, PVC, porcelán.</t>
  </si>
  <si>
    <t>Stíratelný, světlostálý, kulatý, vláknový hrot, šíře stopy 2,5 mm, ventilační uzávěr. Na bílé tabule, sklo, PVC, porcelán. Sada 4 ks.</t>
  </si>
  <si>
    <t>Klínový hrot, šíře stopy 1-4 mm, ventilační uzávěr, vhodný i na faxový papír.</t>
  </si>
  <si>
    <t>Klínový hrot, šíře stopy 1-4 mm, ventilační uzávěr, vhodný i na faxový papír. 4 ks v balení.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</si>
  <si>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</si>
  <si>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</si>
  <si>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>Děrovačka - min.20 listů</t>
  </si>
  <si>
    <t>S bočním raménkem pro nastavení formátu, s ukazatelem středu, rozteč děr 8 cm, kapac. děrování min. 20 listů současně.</t>
  </si>
  <si>
    <t>Spony kancelářské  32</t>
  </si>
  <si>
    <t xml:space="preserve">Rozměr 32 mm, pozinkované, lesklé, min. 75ks v balení. 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</si>
  <si>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</si>
  <si>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</si>
  <si>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Datumovka samobarvící min do r.2030</t>
  </si>
  <si>
    <t>Samobarvící mechanické razítko, vhodné pro každodení používání v kancelářích, měsíc číslem, výška znaků 3,8 - 4,2 mm.</t>
  </si>
  <si>
    <t xml:space="preserve">Jmenovka s klipem na šířku </t>
  </si>
  <si>
    <t>Klip se spínacím špendlíkem, formát 57 x 92 mm, čiré PVC, možnost vložit vlastní vizitku, min. 50 ks v balení.</t>
  </si>
  <si>
    <t>Oddělování stránek v pořadačích všech typů, rozměr 10,5 x 24 cm, 100 ks /balení.</t>
  </si>
  <si>
    <t>Nůžky kancelářské střední</t>
  </si>
  <si>
    <t>Vysoce kvalitní nůžky, nožnice vyrobené z tvrzené japonské oceli s nerezovou úpravou, ergonomické držení - měkký dotek, délka nůžek min. 21 cm.</t>
  </si>
  <si>
    <t>balení</t>
  </si>
  <si>
    <t>Obálky B4 , 250 x 353 mm</t>
  </si>
  <si>
    <t>Samolepící bílé.</t>
  </si>
  <si>
    <t>Příloha č. 2 Kupní smlouvy - technická specifikace
Kancelářské potřeby (II.) 003 - 2025</t>
  </si>
  <si>
    <t>Samostatná faktura</t>
  </si>
  <si>
    <t>NE</t>
  </si>
  <si>
    <t>PS-NL - Vladislava Ottová,
Tel.: 37763 1332</t>
  </si>
  <si>
    <t>Univerzitní 22,
301 00 Plzeň,
budova Fakulty strojní - Centrální sklad,
místnost UU 012</t>
  </si>
  <si>
    <t>KKE - Renáta Dvořáková, 
Tel.: 37763 8101</t>
  </si>
  <si>
    <t>Univerzitní 22, 
301 00 Plzeň, 
Fakulta strojní - Katedra energetických strojů a zařízení,
místnost UK 723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</si>
  <si>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</si>
  <si>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</si>
  <si>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Obaly "L" A4 - čiré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</si>
  <si>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</si>
  <si>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Popisovač 0,3 mm -</t>
    </r>
    <r>
      <rPr>
        <b/>
        <sz val="11"/>
        <rFont val="Calibri"/>
        <family val="2"/>
        <charset val="238"/>
      </rPr>
      <t xml:space="preserve"> 10x černý, 10x modrý, 10x červený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</si>
  <si>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</si>
  <si>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- 0,3 mm - </t>
    </r>
    <r>
      <rPr>
        <b/>
        <sz val="11"/>
        <rFont val="Calibri"/>
        <family val="2"/>
        <charset val="238"/>
      </rPr>
      <t>sada 4ks</t>
    </r>
  </si>
  <si>
    <r>
      <t xml:space="preserve">Popisovač tabulový  2,5 mm - </t>
    </r>
    <r>
      <rPr>
        <b/>
        <sz val="11"/>
        <rFont val="Calibri"/>
        <family val="2"/>
        <charset val="238"/>
      </rPr>
      <t>30x černý, 20x modrý, 10x červený</t>
    </r>
  </si>
  <si>
    <r>
      <t xml:space="preserve">Popisovač tabulový 2,5 mm - </t>
    </r>
    <r>
      <rPr>
        <b/>
        <sz val="11"/>
        <rFont val="Calibri"/>
        <family val="2"/>
        <charset val="238"/>
      </rPr>
      <t>sada 4ks</t>
    </r>
  </si>
  <si>
    <r>
      <t xml:space="preserve">Zvýrazňovač 1-4 mm - </t>
    </r>
    <r>
      <rPr>
        <b/>
        <sz val="11"/>
        <rFont val="Calibri"/>
        <family val="2"/>
        <charset val="238"/>
      </rPr>
      <t>žlutý</t>
    </r>
  </si>
  <si>
    <r>
      <t xml:space="preserve">Zvýrazňovač 1-4 mm, </t>
    </r>
    <r>
      <rPr>
        <b/>
        <sz val="11"/>
        <rFont val="Calibri"/>
        <family val="2"/>
        <charset val="238"/>
      </rPr>
      <t>sada 4ks</t>
    </r>
  </si>
  <si>
    <r>
      <t xml:space="preserve">Rozlišovač papírový ("jazyk") - </t>
    </r>
    <r>
      <rPr>
        <b/>
        <sz val="11"/>
        <rFont val="Calibri"/>
        <family val="2"/>
        <charset val="238"/>
      </rPr>
      <t>mix 5 barev</t>
    </r>
  </si>
  <si>
    <r>
      <t>Popisovač tabulový 2,5 mm -</t>
    </r>
    <r>
      <rPr>
        <b/>
        <sz val="11"/>
        <rFont val="Calibri"/>
        <family val="2"/>
        <charset val="238"/>
      </rPr>
      <t xml:space="preserve"> sada 4 ks</t>
    </r>
  </si>
  <si>
    <r>
      <t xml:space="preserve">Papír nejvyšší kvality "A", formát A4, gramáž 80 g/m2, barva bílá, opacita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</si>
</sst>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19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19" fillId="3" borderId="20" xfId="1" applyFont="1" applyFill="1" applyBorder="1" applyAlignment="1" applyProtection="1">
      <alignment horizontal="center" vertical="center" wrapText="1"/>
    </xf>
    <xf numFmtId="0" fontId="19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5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1"/>
  <sheetViews>
    <sheetView tabSelected="1" zoomScaleNormal="100" workbookViewId="0">
      <selection activeCell="H9" sqref="H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3" customWidth="1"/>
    <col min="5" max="5" width="11.140625" style="4" customWidth="1"/>
    <col min="6" max="6" width="135.28515625" style="5" customWidth="1"/>
    <col min="7" max="7" width="17.710937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67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30" customHeight="1" thickTop="1" x14ac:dyDescent="0.25">
      <c r="A7" s="32"/>
      <c r="B7" s="33">
        <v>1</v>
      </c>
      <c r="C7" s="34" t="s">
        <v>28</v>
      </c>
      <c r="D7" s="35">
        <v>10</v>
      </c>
      <c r="E7" s="36" t="s">
        <v>29</v>
      </c>
      <c r="F7" s="37" t="s">
        <v>30</v>
      </c>
      <c r="G7" s="38">
        <f t="shared" ref="G7:G21" si="0">D7*H7</f>
        <v>1020</v>
      </c>
      <c r="H7" s="39">
        <v>102</v>
      </c>
      <c r="I7" s="114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68</v>
      </c>
      <c r="M7" s="43" t="s">
        <v>69</v>
      </c>
      <c r="N7" s="44"/>
      <c r="O7" s="44"/>
      <c r="P7" s="42" t="s">
        <v>70</v>
      </c>
      <c r="Q7" s="42" t="s">
        <v>71</v>
      </c>
      <c r="R7" s="45" t="s">
        <v>27</v>
      </c>
      <c r="S7" s="44"/>
      <c r="T7" s="43" t="s">
        <v>12</v>
      </c>
    </row>
    <row r="8" spans="1:20" ht="27" customHeight="1" x14ac:dyDescent="0.25">
      <c r="A8" s="27"/>
      <c r="B8" s="46">
        <v>2</v>
      </c>
      <c r="C8" s="47" t="s">
        <v>76</v>
      </c>
      <c r="D8" s="48">
        <v>10</v>
      </c>
      <c r="E8" s="49" t="s">
        <v>29</v>
      </c>
      <c r="F8" s="50" t="s">
        <v>31</v>
      </c>
      <c r="G8" s="51">
        <f t="shared" si="0"/>
        <v>400</v>
      </c>
      <c r="H8" s="52">
        <v>40</v>
      </c>
      <c r="I8" s="115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93.75" customHeight="1" x14ac:dyDescent="0.25">
      <c r="A9" s="27"/>
      <c r="B9" s="46">
        <v>3</v>
      </c>
      <c r="C9" s="47" t="s">
        <v>32</v>
      </c>
      <c r="D9" s="48">
        <v>50</v>
      </c>
      <c r="E9" s="49" t="s">
        <v>29</v>
      </c>
      <c r="F9" s="50" t="s">
        <v>75</v>
      </c>
      <c r="G9" s="51">
        <f t="shared" si="0"/>
        <v>6500</v>
      </c>
      <c r="H9" s="52">
        <v>130</v>
      </c>
      <c r="I9" s="115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89.25" customHeight="1" x14ac:dyDescent="0.25">
      <c r="A10" s="27"/>
      <c r="B10" s="46">
        <v>4</v>
      </c>
      <c r="C10" s="47" t="s">
        <v>33</v>
      </c>
      <c r="D10" s="48">
        <v>240</v>
      </c>
      <c r="E10" s="49" t="s">
        <v>29</v>
      </c>
      <c r="F10" s="50" t="s">
        <v>74</v>
      </c>
      <c r="G10" s="51">
        <f t="shared" si="0"/>
        <v>30000</v>
      </c>
      <c r="H10" s="52">
        <v>125</v>
      </c>
      <c r="I10" s="115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2.5" customHeight="1" x14ac:dyDescent="0.25">
      <c r="A11" s="27"/>
      <c r="B11" s="46">
        <v>5</v>
      </c>
      <c r="C11" s="47" t="s">
        <v>34</v>
      </c>
      <c r="D11" s="48">
        <v>5</v>
      </c>
      <c r="E11" s="60" t="s">
        <v>35</v>
      </c>
      <c r="F11" s="61" t="s">
        <v>36</v>
      </c>
      <c r="G11" s="51">
        <f t="shared" si="0"/>
        <v>200</v>
      </c>
      <c r="H11" s="52">
        <v>40</v>
      </c>
      <c r="I11" s="115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2.5" customHeight="1" x14ac:dyDescent="0.25">
      <c r="A12" s="27"/>
      <c r="B12" s="46">
        <v>6</v>
      </c>
      <c r="C12" s="47" t="s">
        <v>37</v>
      </c>
      <c r="D12" s="48">
        <v>10</v>
      </c>
      <c r="E12" s="49" t="s">
        <v>35</v>
      </c>
      <c r="F12" s="50" t="s">
        <v>38</v>
      </c>
      <c r="G12" s="51">
        <f t="shared" si="0"/>
        <v>270</v>
      </c>
      <c r="H12" s="52">
        <v>27</v>
      </c>
      <c r="I12" s="115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2.5" customHeight="1" x14ac:dyDescent="0.25">
      <c r="A13" s="27"/>
      <c r="B13" s="46">
        <v>7</v>
      </c>
      <c r="C13" s="47" t="s">
        <v>77</v>
      </c>
      <c r="D13" s="48">
        <v>10</v>
      </c>
      <c r="E13" s="49" t="s">
        <v>35</v>
      </c>
      <c r="F13" s="50" t="s">
        <v>39</v>
      </c>
      <c r="G13" s="51">
        <f t="shared" si="0"/>
        <v>150</v>
      </c>
      <c r="H13" s="52">
        <v>15</v>
      </c>
      <c r="I13" s="115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2.5" customHeight="1" x14ac:dyDescent="0.25">
      <c r="A14" s="27"/>
      <c r="B14" s="46">
        <v>8</v>
      </c>
      <c r="C14" s="47" t="s">
        <v>78</v>
      </c>
      <c r="D14" s="48">
        <v>30</v>
      </c>
      <c r="E14" s="49" t="s">
        <v>40</v>
      </c>
      <c r="F14" s="50" t="s">
        <v>41</v>
      </c>
      <c r="G14" s="51">
        <f t="shared" si="0"/>
        <v>330</v>
      </c>
      <c r="H14" s="52">
        <v>11</v>
      </c>
      <c r="I14" s="115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2.5" customHeight="1" x14ac:dyDescent="0.25">
      <c r="A15" s="27"/>
      <c r="B15" s="46">
        <v>9</v>
      </c>
      <c r="C15" s="47" t="s">
        <v>80</v>
      </c>
      <c r="D15" s="48">
        <v>2</v>
      </c>
      <c r="E15" s="49" t="s">
        <v>42</v>
      </c>
      <c r="F15" s="50" t="s">
        <v>43</v>
      </c>
      <c r="G15" s="51">
        <f t="shared" si="0"/>
        <v>90</v>
      </c>
      <c r="H15" s="52">
        <v>45</v>
      </c>
      <c r="I15" s="115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2.5" customHeight="1" x14ac:dyDescent="0.25">
      <c r="A16" s="27"/>
      <c r="B16" s="46">
        <v>10</v>
      </c>
      <c r="C16" s="47" t="s">
        <v>79</v>
      </c>
      <c r="D16" s="48">
        <v>10</v>
      </c>
      <c r="E16" s="49" t="s">
        <v>35</v>
      </c>
      <c r="F16" s="50" t="s">
        <v>44</v>
      </c>
      <c r="G16" s="51">
        <f t="shared" si="0"/>
        <v>150</v>
      </c>
      <c r="H16" s="52">
        <v>15</v>
      </c>
      <c r="I16" s="115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2.5" customHeight="1" x14ac:dyDescent="0.25">
      <c r="A17" s="27"/>
      <c r="B17" s="46">
        <v>11</v>
      </c>
      <c r="C17" s="47" t="s">
        <v>81</v>
      </c>
      <c r="D17" s="48">
        <v>60</v>
      </c>
      <c r="E17" s="49" t="s">
        <v>35</v>
      </c>
      <c r="F17" s="50" t="s">
        <v>45</v>
      </c>
      <c r="G17" s="51">
        <f t="shared" si="0"/>
        <v>780</v>
      </c>
      <c r="H17" s="52">
        <v>13</v>
      </c>
      <c r="I17" s="115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2.5" customHeight="1" x14ac:dyDescent="0.25">
      <c r="A18" s="27"/>
      <c r="B18" s="46">
        <v>12</v>
      </c>
      <c r="C18" s="47" t="s">
        <v>82</v>
      </c>
      <c r="D18" s="48">
        <v>10</v>
      </c>
      <c r="E18" s="49" t="s">
        <v>42</v>
      </c>
      <c r="F18" s="50" t="s">
        <v>46</v>
      </c>
      <c r="G18" s="51">
        <f t="shared" si="0"/>
        <v>560</v>
      </c>
      <c r="H18" s="52">
        <v>56</v>
      </c>
      <c r="I18" s="115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4.75" customHeight="1" x14ac:dyDescent="0.25">
      <c r="A19" s="27"/>
      <c r="B19" s="46">
        <v>13</v>
      </c>
      <c r="C19" s="47" t="s">
        <v>83</v>
      </c>
      <c r="D19" s="48">
        <v>20</v>
      </c>
      <c r="E19" s="49" t="s">
        <v>40</v>
      </c>
      <c r="F19" s="50" t="s">
        <v>47</v>
      </c>
      <c r="G19" s="51">
        <f t="shared" si="0"/>
        <v>280</v>
      </c>
      <c r="H19" s="52">
        <v>14</v>
      </c>
      <c r="I19" s="115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4.75" customHeight="1" x14ac:dyDescent="0.25">
      <c r="A20" s="27"/>
      <c r="B20" s="46">
        <v>14</v>
      </c>
      <c r="C20" s="47" t="s">
        <v>84</v>
      </c>
      <c r="D20" s="48">
        <v>10</v>
      </c>
      <c r="E20" s="49" t="s">
        <v>42</v>
      </c>
      <c r="F20" s="50" t="s">
        <v>48</v>
      </c>
      <c r="G20" s="51">
        <f t="shared" si="0"/>
        <v>540</v>
      </c>
      <c r="H20" s="52">
        <v>54</v>
      </c>
      <c r="I20" s="115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36.75" customHeight="1" x14ac:dyDescent="0.25">
      <c r="A21" s="27"/>
      <c r="B21" s="46">
        <v>15</v>
      </c>
      <c r="C21" s="47" t="s">
        <v>49</v>
      </c>
      <c r="D21" s="48">
        <v>3</v>
      </c>
      <c r="E21" s="49" t="s">
        <v>35</v>
      </c>
      <c r="F21" s="50" t="s">
        <v>50</v>
      </c>
      <c r="G21" s="51">
        <f t="shared" si="0"/>
        <v>165</v>
      </c>
      <c r="H21" s="52">
        <v>55</v>
      </c>
      <c r="I21" s="115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51</v>
      </c>
      <c r="D22" s="48">
        <v>3</v>
      </c>
      <c r="E22" s="49" t="s">
        <v>35</v>
      </c>
      <c r="F22" s="50" t="s">
        <v>52</v>
      </c>
      <c r="G22" s="51">
        <f t="shared" ref="G22:G31" si="3">D22*H22</f>
        <v>330</v>
      </c>
      <c r="H22" s="52">
        <v>110</v>
      </c>
      <c r="I22" s="115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53</v>
      </c>
      <c r="D23" s="48">
        <v>20</v>
      </c>
      <c r="E23" s="49" t="s">
        <v>29</v>
      </c>
      <c r="F23" s="50" t="s">
        <v>54</v>
      </c>
      <c r="G23" s="51">
        <f t="shared" si="3"/>
        <v>180</v>
      </c>
      <c r="H23" s="52">
        <v>9</v>
      </c>
      <c r="I23" s="115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37.5" customHeight="1" x14ac:dyDescent="0.25">
      <c r="A24" s="27"/>
      <c r="B24" s="46">
        <v>18</v>
      </c>
      <c r="C24" s="47" t="s">
        <v>55</v>
      </c>
      <c r="D24" s="48">
        <v>10</v>
      </c>
      <c r="E24" s="49" t="s">
        <v>35</v>
      </c>
      <c r="F24" s="50" t="s">
        <v>56</v>
      </c>
      <c r="G24" s="51">
        <f t="shared" si="3"/>
        <v>700</v>
      </c>
      <c r="H24" s="52">
        <v>70</v>
      </c>
      <c r="I24" s="115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57</v>
      </c>
      <c r="D25" s="48">
        <v>2</v>
      </c>
      <c r="E25" s="49" t="s">
        <v>35</v>
      </c>
      <c r="F25" s="50" t="s">
        <v>58</v>
      </c>
      <c r="G25" s="51">
        <f t="shared" si="3"/>
        <v>360</v>
      </c>
      <c r="H25" s="52">
        <v>180</v>
      </c>
      <c r="I25" s="115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59</v>
      </c>
      <c r="D26" s="48">
        <v>5</v>
      </c>
      <c r="E26" s="49" t="s">
        <v>29</v>
      </c>
      <c r="F26" s="50" t="s">
        <v>60</v>
      </c>
      <c r="G26" s="51">
        <f t="shared" si="3"/>
        <v>500</v>
      </c>
      <c r="H26" s="52">
        <v>100</v>
      </c>
      <c r="I26" s="115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85</v>
      </c>
      <c r="D27" s="48">
        <v>2</v>
      </c>
      <c r="E27" s="49" t="s">
        <v>29</v>
      </c>
      <c r="F27" s="50" t="s">
        <v>61</v>
      </c>
      <c r="G27" s="51">
        <f t="shared" si="3"/>
        <v>110</v>
      </c>
      <c r="H27" s="52">
        <v>55</v>
      </c>
      <c r="I27" s="115"/>
      <c r="J27" s="53">
        <f t="shared" ref="J27:J31" si="6">D27*I27</f>
        <v>0</v>
      </c>
      <c r="K27" s="54" t="str">
        <f t="shared" ref="K27:K31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3.25" customHeight="1" thickBot="1" x14ac:dyDescent="0.3">
      <c r="A28" s="27"/>
      <c r="B28" s="62">
        <v>22</v>
      </c>
      <c r="C28" s="63" t="s">
        <v>62</v>
      </c>
      <c r="D28" s="64">
        <v>10</v>
      </c>
      <c r="E28" s="65" t="s">
        <v>35</v>
      </c>
      <c r="F28" s="66" t="s">
        <v>63</v>
      </c>
      <c r="G28" s="67">
        <f t="shared" si="3"/>
        <v>550</v>
      </c>
      <c r="H28" s="68">
        <v>55</v>
      </c>
      <c r="I28" s="116"/>
      <c r="J28" s="69">
        <f t="shared" si="6"/>
        <v>0</v>
      </c>
      <c r="K28" s="70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39.75" customHeight="1" x14ac:dyDescent="0.25">
      <c r="A29" s="27"/>
      <c r="B29" s="71">
        <v>23</v>
      </c>
      <c r="C29" s="72" t="s">
        <v>86</v>
      </c>
      <c r="D29" s="73">
        <v>15</v>
      </c>
      <c r="E29" s="74" t="s">
        <v>42</v>
      </c>
      <c r="F29" s="75" t="s">
        <v>46</v>
      </c>
      <c r="G29" s="76">
        <f t="shared" si="3"/>
        <v>840</v>
      </c>
      <c r="H29" s="77">
        <v>56</v>
      </c>
      <c r="I29" s="117"/>
      <c r="J29" s="78">
        <f t="shared" si="6"/>
        <v>0</v>
      </c>
      <c r="K29" s="79" t="str">
        <f t="shared" si="7"/>
        <v xml:space="preserve"> </v>
      </c>
      <c r="L29" s="80" t="s">
        <v>68</v>
      </c>
      <c r="M29" s="80" t="s">
        <v>69</v>
      </c>
      <c r="N29" s="81"/>
      <c r="O29" s="81"/>
      <c r="P29" s="80" t="s">
        <v>72</v>
      </c>
      <c r="Q29" s="80" t="s">
        <v>73</v>
      </c>
      <c r="R29" s="82" t="s">
        <v>27</v>
      </c>
      <c r="S29" s="81"/>
      <c r="T29" s="83" t="s">
        <v>12</v>
      </c>
    </row>
    <row r="30" spans="1:20" ht="98.25" customHeight="1" x14ac:dyDescent="0.25">
      <c r="A30" s="27"/>
      <c r="B30" s="46">
        <v>24</v>
      </c>
      <c r="C30" s="47" t="s">
        <v>32</v>
      </c>
      <c r="D30" s="48">
        <v>20</v>
      </c>
      <c r="E30" s="49" t="s">
        <v>64</v>
      </c>
      <c r="F30" s="50" t="s">
        <v>87</v>
      </c>
      <c r="G30" s="51">
        <f t="shared" si="3"/>
        <v>2600</v>
      </c>
      <c r="H30" s="52">
        <v>130</v>
      </c>
      <c r="I30" s="115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84"/>
      <c r="Q30" s="84"/>
      <c r="R30" s="59"/>
      <c r="S30" s="57"/>
      <c r="T30" s="56"/>
    </row>
    <row r="31" spans="1:20" ht="39.75" customHeight="1" thickBot="1" x14ac:dyDescent="0.3">
      <c r="A31" s="27"/>
      <c r="B31" s="85">
        <v>25</v>
      </c>
      <c r="C31" s="86" t="s">
        <v>65</v>
      </c>
      <c r="D31" s="87">
        <v>200</v>
      </c>
      <c r="E31" s="88" t="s">
        <v>35</v>
      </c>
      <c r="F31" s="89" t="s">
        <v>66</v>
      </c>
      <c r="G31" s="90">
        <f t="shared" si="3"/>
        <v>459.99999999999994</v>
      </c>
      <c r="H31" s="91">
        <v>2.2999999999999998</v>
      </c>
      <c r="I31" s="118"/>
      <c r="J31" s="92">
        <f t="shared" si="6"/>
        <v>0</v>
      </c>
      <c r="K31" s="93" t="str">
        <f t="shared" si="7"/>
        <v xml:space="preserve"> </v>
      </c>
      <c r="L31" s="94"/>
      <c r="M31" s="94"/>
      <c r="N31" s="95"/>
      <c r="O31" s="95"/>
      <c r="P31" s="96"/>
      <c r="Q31" s="96"/>
      <c r="R31" s="97"/>
      <c r="S31" s="95"/>
      <c r="T31" s="98"/>
    </row>
    <row r="32" spans="1:20" ht="16.5" thickTop="1" thickBot="1" x14ac:dyDescent="0.3">
      <c r="C32" s="1"/>
      <c r="D32" s="1"/>
      <c r="E32" s="1"/>
      <c r="F32" s="1"/>
      <c r="G32" s="1"/>
      <c r="J32" s="99"/>
    </row>
    <row r="33" spans="2:20" ht="60.75" customHeight="1" thickTop="1" thickBot="1" x14ac:dyDescent="0.3">
      <c r="B33" s="100" t="s">
        <v>9</v>
      </c>
      <c r="C33" s="100"/>
      <c r="D33" s="100"/>
      <c r="E33" s="100"/>
      <c r="F33" s="100"/>
      <c r="G33" s="101"/>
      <c r="H33" s="102" t="s">
        <v>10</v>
      </c>
      <c r="I33" s="103" t="s">
        <v>11</v>
      </c>
      <c r="J33" s="104"/>
      <c r="K33" s="105"/>
      <c r="S33" s="24"/>
      <c r="T33" s="106"/>
    </row>
    <row r="34" spans="2:20" ht="33" customHeight="1" thickTop="1" thickBot="1" x14ac:dyDescent="0.3">
      <c r="B34" s="107" t="s">
        <v>26</v>
      </c>
      <c r="C34" s="107"/>
      <c r="D34" s="107"/>
      <c r="E34" s="107"/>
      <c r="F34" s="107"/>
      <c r="G34" s="108"/>
      <c r="H34" s="109">
        <f>SUM(G7:G31)</f>
        <v>48065</v>
      </c>
      <c r="I34" s="110">
        <f>SUM(J7:J31)</f>
        <v>0</v>
      </c>
      <c r="J34" s="111"/>
      <c r="K34" s="112"/>
    </row>
    <row r="35" spans="2:20" ht="14.25" customHeight="1" thickTop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</sheetData>
  <sheetProtection algorithmName="SHA-512" hashValue="G1p0PV/1fNBBAyj59uD26DWkm4hXvNPzPj3BtJeJo1ia6D/d3SHuiSxuTEyzebX4I0ue3wv0BrVP4d4sCvR4Yg==" saltValue="fAJSQc10yTjqHmnT0gvR2w==" spinCount="100000" sheet="1" objects="1" scenarios="1"/>
  <mergeCells count="23">
    <mergeCell ref="B1:D1"/>
    <mergeCell ref="I33:K33"/>
    <mergeCell ref="B34:F34"/>
    <mergeCell ref="I34:K34"/>
    <mergeCell ref="B33:F33"/>
    <mergeCell ref="T7:T28"/>
    <mergeCell ref="T29:T31"/>
    <mergeCell ref="R29:R31"/>
    <mergeCell ref="R7:R28"/>
    <mergeCell ref="S7:S28"/>
    <mergeCell ref="S29:S31"/>
    <mergeCell ref="Q29:Q31"/>
    <mergeCell ref="P29:P31"/>
    <mergeCell ref="P7:P28"/>
    <mergeCell ref="Q7:Q28"/>
    <mergeCell ref="O29:O31"/>
    <mergeCell ref="N29:N31"/>
    <mergeCell ref="O7:O28"/>
    <mergeCell ref="M29:M31"/>
    <mergeCell ref="L29:L31"/>
    <mergeCell ref="L7:L28"/>
    <mergeCell ref="M7:M28"/>
    <mergeCell ref="N7:N28"/>
  </mergeCells>
  <conditionalFormatting sqref="B7:B31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1">
    <cfRule type="containsBlanks" dxfId="5" priority="22">
      <formula>LEN(TRIM(D7))=0</formula>
    </cfRule>
  </conditionalFormatting>
  <conditionalFormatting sqref="I7:I31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3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2025-01-28T09:52:56Z</cp:lastPrinted>
  <dcterms:created xsi:type="dcterms:W3CDTF">2014-03-05T12:43:32Z</dcterms:created>
  <dcterms:modified xsi:type="dcterms:W3CDTF">2025-01-28T10:32:49Z</dcterms:modified>
</cp:coreProperties>
</file>