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2-2025\"/>
    </mc:Choice>
  </mc:AlternateContent>
  <xr:revisionPtr revIDLastSave="0" documentId="13_ncr:1_{1358B9B3-1076-41D4-8BF6-9E4D94D35E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U7" i="1"/>
  <c r="Q8" i="1"/>
  <c r="R11" i="1" s="1"/>
  <c r="Q7" i="1"/>
  <c r="U8" i="1" l="1"/>
  <c r="T7" i="1"/>
  <c r="S11" i="1" s="1"/>
</calcChain>
</file>

<file path=xl/sharedStrings.xml><?xml version="1.0" encoding="utf-8"?>
<sst xmlns="http://schemas.openxmlformats.org/spreadsheetml/2006/main" count="58" uniqueCount="51">
  <si>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</si>
  <si>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</si>
  <si>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</si>
  <si>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</si>
  <si>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</si>
  <si>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</si>
  <si>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</si>
  <si>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</si>
  <si>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</si>
  <si>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</si>
  <si>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</si>
  <si>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</si>
  <si>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</si>
  <si>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</si>
  <si>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</si>
  <si>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</si>
  <si>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</si>
  <si>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</si>
  <si>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</si>
  <si>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</si>
  <si>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</si>
  <si>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</si>
  <si>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</si>
  <si>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</si>
  <si>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</si>
  <si>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</si>
  <si>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</si>
  <si>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</si>
  <si>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</si>
  <si>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</si>
  <si>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</si>
  <si>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</si>
  <si>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</si>
  <si>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</si>
  <si>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t xml:space="preserve">Konferenční židle </t>
  </si>
  <si>
    <t xml:space="preserve">Termín dodání </t>
  </si>
  <si>
    <t>Dodání ve smontovaném stavu do určených místností.</t>
  </si>
  <si>
    <t>Ilustrační obrázek</t>
  </si>
  <si>
    <t>Příloha č. 2 Kupní smlouvy - technická specifikace
Nábytek pro ZČU (II.) 002 - 2025</t>
  </si>
  <si>
    <t>Jiří Fűrbach,
Tel.: 37763 4897, 
724 743 227</t>
  </si>
  <si>
    <t>Baarova 36,
301 00 Plzeň,
VŠ kolej</t>
  </si>
  <si>
    <r>
      <t>Konferenční židle stohovatelná, nosn</t>
    </r>
    <r>
      <rPr>
        <sz val="11"/>
        <rFont val="Calibri"/>
        <family val="2"/>
        <charset val="238"/>
      </rPr>
      <t>ost min. 120 kg</t>
    </r>
    <r>
      <rPr>
        <sz val="11"/>
        <color rgb="FF000000"/>
        <rFont val="Calibri"/>
        <family val="2"/>
        <charset val="238"/>
      </rPr>
      <t xml:space="preserve">. 
Kovová podnož černé barvy, sedák a opěrák očalouněný látkou - </t>
    </r>
    <r>
      <rPr>
        <b/>
        <sz val="11"/>
        <color rgb="FF000000"/>
        <rFont val="Calibri"/>
        <family val="2"/>
        <charset val="238"/>
      </rPr>
      <t>modrá barva</t>
    </r>
    <r>
      <rPr>
        <sz val="11"/>
        <color rgb="FF000000"/>
        <rFont val="Calibri"/>
        <family val="2"/>
        <charset val="238"/>
      </rPr>
      <t xml:space="preserve">. 
Rozměry: 
</t>
    </r>
    <r>
      <rPr>
        <sz val="11"/>
        <rFont val="Calibri"/>
        <family val="2"/>
        <charset val="238"/>
      </rPr>
      <t>výška min. 77</t>
    </r>
    <r>
      <rPr>
        <sz val="11"/>
        <color rgb="FF000000"/>
        <rFont val="Calibri"/>
        <family val="2"/>
        <charset val="238"/>
      </rPr>
      <t>,
celková šířka 54 cm</t>
    </r>
    <r>
      <rPr>
        <sz val="11"/>
        <rFont val="Calibri"/>
        <family val="2"/>
        <charset val="238"/>
      </rPr>
      <t xml:space="preserve"> (+/- 3 cm), 
celková hloubka 57 cm  (+/- 3 cm), 
výška sedu 47 cm  (+/- 3 cm), 
šířka sedáku 47 cm  (+/- 3 cm), 
hloubka sedáku 44 cm  (+/- 3 cm). </t>
    </r>
  </si>
  <si>
    <t>Kancelářská židle (křeslo) s područkami</t>
  </si>
  <si>
    <t>Dodání ve smontovaném stavu do určené místnosti.</t>
  </si>
  <si>
    <t xml:space="preserve">Ing. Dana Stanková,
Tel.: 37763 4898, 
724 774 633 </t>
  </si>
  <si>
    <t>Baarova 36, 
301 00 Plzeň,
VŠ kolej</t>
  </si>
  <si>
    <r>
      <t>Výškově nastavitelná židle (křeslo) s područkami, 
nosný plastový kříž, 5 koleček. 
Područky plastové, výškově regulovatelné. 
Opěrák síťovaný</t>
    </r>
    <r>
      <rPr>
        <sz val="11"/>
        <rFont val="Calibri"/>
        <family val="2"/>
        <charset val="238"/>
      </rPr>
      <t xml:space="preserve"> materiál mesh</t>
    </r>
    <r>
      <rPr>
        <sz val="11"/>
        <color rgb="FF000000"/>
        <rFont val="Calibri"/>
        <family val="2"/>
        <charset val="238"/>
      </rPr>
      <t>, barva nerozhoduje.
Bederní nastavitelná opěrka. 
Sedák čalouněný prodyšnou látkou, černá barva. 
Synchronní mechanismus s váhovou regulací. 
Plynový píst, kolečka vhodná pro koberec. 
Maximální nosnost minim. 140 kg. 
Rozměry v rozmezí: 
maximální výška židle min. 103, minimální výška židle max. 95 cm, 
výška sezení min. 42 - 52 cm, 
hloubka sedáku min. 49 - 51 cm, 
šířka sedáku min. 50 - 52 cm.</t>
    </r>
  </si>
  <si>
    <r>
      <t xml:space="preserve">Nutné vystavit 2 faktury:
</t>
    </r>
    <r>
      <rPr>
        <b/>
        <sz val="11"/>
        <color rgb="FFFF0000"/>
        <rFont val="Calibri"/>
        <family val="2"/>
        <charset val="238"/>
      </rPr>
      <t>FAKTURA I. na 390 ks židlí
FAKTURA II. na 20 ks židlí</t>
    </r>
  </si>
  <si>
    <t>od 15.8.2025 do 31.8.2025
(upřesníme 14 dní před 15.8.2025, kolej je v rekonstrukci)</t>
  </si>
  <si>
    <t>od 15.8.2025 do 31.8.2025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</si>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</sst>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0" fontId="5" fillId="5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452933</xdr:colOff>
      <xdr:row>6</xdr:row>
      <xdr:rowOff>209550</xdr:rowOff>
    </xdr:from>
    <xdr:to>
      <xdr:col>6</xdr:col>
      <xdr:colOff>2458386</xdr:colOff>
      <xdr:row>6</xdr:row>
      <xdr:rowOff>2687208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0C07804-4F73-949E-8DB4-22E50D6DD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06583" y="2743200"/>
          <a:ext cx="2005453" cy="24776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H7" zoomScaleNormal="100" workbookViewId="0">
      <selection activeCell="S8" sqref="S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90.85546875" style="1" customWidth="1"/>
    <col min="7" max="7" width="4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37.28515625" style="4" customWidth="1"/>
    <col min="12" max="12" width="28.28515625" hidden="1" customWidth="1"/>
    <col min="13" max="13" width="35.5703125" customWidth="1"/>
    <col min="14" max="14" width="24.85546875" customWidth="1"/>
    <col min="15" max="15" width="25.5703125" style="4" customWidth="1"/>
    <col min="16" max="16" width="33.285156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8.140625" style="5" customWidth="1"/>
  </cols>
  <sheetData>
    <row r="1" spans="1:23" ht="39" customHeight="1" x14ac:dyDescent="0.25">
      <c r="B1" s="64" t="s">
        <v>38</v>
      </c>
      <c r="C1" s="64"/>
      <c r="D1" s="64"/>
      <c r="E1" s="64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H2" s="36"/>
      <c r="I2" s="37"/>
      <c r="J2" s="37"/>
      <c r="K2" s="37"/>
      <c r="L2" s="37"/>
      <c r="M2" s="37"/>
      <c r="N2" s="37"/>
      <c r="O2" s="37"/>
      <c r="P2" s="37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58"/>
      <c r="E3" s="58"/>
      <c r="F3" s="58"/>
      <c r="G3" s="58"/>
      <c r="H3" s="37"/>
      <c r="I3" s="37"/>
      <c r="J3" s="37"/>
      <c r="K3" s="37"/>
      <c r="L3" s="37"/>
      <c r="M3" s="37"/>
      <c r="N3" s="37"/>
      <c r="O3" s="37"/>
      <c r="P3" s="37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8"/>
      <c r="E4" s="58"/>
      <c r="F4" s="58"/>
      <c r="G4" s="58"/>
      <c r="H4" s="58"/>
      <c r="I4" s="58"/>
      <c r="J4" s="58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37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33</v>
      </c>
      <c r="M6" s="19" t="s">
        <v>12</v>
      </c>
      <c r="N6" s="21" t="s">
        <v>13</v>
      </c>
      <c r="O6" s="19" t="s">
        <v>14</v>
      </c>
      <c r="P6" s="19" t="s">
        <v>35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237.75" customHeight="1" thickTop="1" thickBot="1" x14ac:dyDescent="0.3">
      <c r="A7" s="23"/>
      <c r="B7" s="38">
        <v>1</v>
      </c>
      <c r="C7" s="39" t="s">
        <v>34</v>
      </c>
      <c r="D7" s="40">
        <v>410</v>
      </c>
      <c r="E7" s="41" t="s">
        <v>22</v>
      </c>
      <c r="F7" s="42" t="s">
        <v>41</v>
      </c>
      <c r="G7" s="39"/>
      <c r="H7" s="65"/>
      <c r="I7" s="39" t="s">
        <v>31</v>
      </c>
      <c r="J7" s="39" t="s">
        <v>31</v>
      </c>
      <c r="K7" s="43" t="s">
        <v>47</v>
      </c>
      <c r="L7" s="39"/>
      <c r="M7" s="43" t="s">
        <v>36</v>
      </c>
      <c r="N7" s="39" t="s">
        <v>39</v>
      </c>
      <c r="O7" s="39" t="s">
        <v>40</v>
      </c>
      <c r="P7" s="43" t="s">
        <v>48</v>
      </c>
      <c r="Q7" s="44">
        <f>D7*R7</f>
        <v>348500</v>
      </c>
      <c r="R7" s="45">
        <v>850</v>
      </c>
      <c r="S7" s="67"/>
      <c r="T7" s="46">
        <f>D7*S7</f>
        <v>0</v>
      </c>
      <c r="U7" s="47" t="str">
        <f>IF(ISNUMBER(S7), IF(S7&gt;R7,"NEVYHOVUJE","VYHOVUJE")," ")</f>
        <v xml:space="preserve"> </v>
      </c>
      <c r="V7" s="39"/>
      <c r="W7" s="41" t="s">
        <v>23</v>
      </c>
    </row>
    <row r="8" spans="1:23" ht="252.75" customHeight="1" thickBot="1" x14ac:dyDescent="0.3">
      <c r="A8" s="23"/>
      <c r="B8" s="48">
        <v>2</v>
      </c>
      <c r="C8" s="49" t="s">
        <v>42</v>
      </c>
      <c r="D8" s="50">
        <v>1</v>
      </c>
      <c r="E8" s="51" t="s">
        <v>22</v>
      </c>
      <c r="F8" s="52" t="s">
        <v>46</v>
      </c>
      <c r="G8" s="49"/>
      <c r="H8" s="66"/>
      <c r="I8" s="49" t="s">
        <v>31</v>
      </c>
      <c r="J8" s="49" t="s">
        <v>31</v>
      </c>
      <c r="K8" s="53" t="s">
        <v>50</v>
      </c>
      <c r="L8" s="49"/>
      <c r="M8" s="53" t="s">
        <v>43</v>
      </c>
      <c r="N8" s="49" t="s">
        <v>44</v>
      </c>
      <c r="O8" s="49" t="s">
        <v>45</v>
      </c>
      <c r="P8" s="53" t="s">
        <v>49</v>
      </c>
      <c r="Q8" s="54">
        <f>D8*R8</f>
        <v>5000</v>
      </c>
      <c r="R8" s="55">
        <v>5000</v>
      </c>
      <c r="S8" s="68"/>
      <c r="T8" s="56">
        <f>D8*S8</f>
        <v>0</v>
      </c>
      <c r="U8" s="57" t="str">
        <f>IF(ISNUMBER(S8), IF(S8&gt;R8,"NEVYHOVUJE","VYHOVUJE")," ")</f>
        <v xml:space="preserve"> </v>
      </c>
      <c r="V8" s="49"/>
      <c r="W8" s="51" t="s">
        <v>23</v>
      </c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0" t="s">
        <v>24</v>
      </c>
      <c r="C10" s="60"/>
      <c r="D10" s="60"/>
      <c r="E10" s="60"/>
      <c r="F10" s="60"/>
      <c r="G10" s="60"/>
      <c r="H10" s="60"/>
      <c r="I10" s="60"/>
      <c r="J10" s="60"/>
      <c r="K10" s="60"/>
      <c r="L10" s="12"/>
      <c r="M10" s="25"/>
      <c r="N10" s="25"/>
      <c r="O10" s="25"/>
      <c r="P10" s="26"/>
      <c r="Q10" s="26"/>
      <c r="R10" s="27" t="s">
        <v>25</v>
      </c>
      <c r="S10" s="61" t="s">
        <v>26</v>
      </c>
      <c r="T10" s="61"/>
      <c r="U10" s="61"/>
      <c r="V10" s="17"/>
    </row>
    <row r="11" spans="1:23" ht="33" customHeight="1" thickTop="1" thickBot="1" x14ac:dyDescent="0.3">
      <c r="B11" s="62" t="s">
        <v>32</v>
      </c>
      <c r="C11" s="62"/>
      <c r="D11" s="62"/>
      <c r="E11" s="62"/>
      <c r="F11" s="62"/>
      <c r="G11" s="62"/>
      <c r="H11" s="62"/>
      <c r="I11" s="59"/>
      <c r="J11" s="59"/>
      <c r="K11" s="28"/>
      <c r="M11" s="29"/>
      <c r="N11" s="29"/>
      <c r="O11" s="29"/>
      <c r="P11" s="30"/>
      <c r="Q11" s="30"/>
      <c r="R11" s="31">
        <f>SUM(Q7:Q8)</f>
        <v>353500</v>
      </c>
      <c r="S11" s="63">
        <f>SUM(T7:T8)</f>
        <v>0</v>
      </c>
      <c r="T11" s="63"/>
      <c r="U11" s="63"/>
    </row>
    <row r="12" spans="1:23" s="32" customFormat="1" ht="15.75" thickTop="1" x14ac:dyDescent="0.25">
      <c r="B12" s="32" t="s">
        <v>27</v>
      </c>
      <c r="W12" s="33"/>
    </row>
    <row r="13" spans="1:23" s="32" customFormat="1" x14ac:dyDescent="0.25">
      <c r="B13" s="34" t="s">
        <v>28</v>
      </c>
      <c r="C13" s="32" t="s">
        <v>29</v>
      </c>
      <c r="W13" s="33"/>
    </row>
    <row r="14" spans="1:23" s="32" customFormat="1" x14ac:dyDescent="0.25">
      <c r="B14" s="34" t="s">
        <v>28</v>
      </c>
      <c r="C14" s="32" t="s">
        <v>30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</sheetData>
  <sheetProtection algorithmName="SHA-512" hashValue="19Y1rqMOc8FRkmsvw6QvfDo8PP1lotYwkGBwXVG/uqA5du5IftuhfAwqAWjGgW26w3B8JoTGcqhuKXuK7D9SWw==" saltValue="IzK/JInruS8HrU9UFxbH3A==" spinCount="100000" sheet="1" objects="1" scenarios="1" selectLockedCells="1"/>
  <mergeCells count="5">
    <mergeCell ref="B10:K10"/>
    <mergeCell ref="S10:U10"/>
    <mergeCell ref="B11:H11"/>
    <mergeCell ref="S11:U11"/>
    <mergeCell ref="B1:E1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  <dataValidation type="list" allowBlank="1" showInputMessage="1" showErrorMessage="1" sqref="W7:W8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2025-01-23T08:25:21Z</cp:lastPrinted>
  <dcterms:created xsi:type="dcterms:W3CDTF">2014-03-05T12:43:32Z</dcterms:created>
  <dcterms:modified xsi:type="dcterms:W3CDTF">2025-01-23T08:25:30Z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