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48\1 výzva\"/>
    </mc:Choice>
  </mc:AlternateContent>
  <xr:revisionPtr revIDLastSave="0" documentId="13_ncr:1_{CE9038B4-76BE-4D1D-B3BA-022EC35D8FD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R7" i="1"/>
  <c r="O8" i="1"/>
  <c r="S8" i="1"/>
  <c r="O7" i="1"/>
  <c r="P11" i="1" l="1"/>
  <c r="Q11" i="1"/>
  <c r="S7" i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<sst xmlns="http://schemas.openxmlformats.org/spreadsheetml/2006/main" count="41" uniqueCount="39">
  <si>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</si>
  <si>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</si>
  <si>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</si>
  <si>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</si>
  <si>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</si>
  <si>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</si>
  <si>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</si>
  <si>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</si>
  <si>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</si>
  <si>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</si>
  <si>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</si>
  <si>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</si>
  <si>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</si>
  <si>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38342000-4 - Osciloskopy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</si>
  <si>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</si>
  <si>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</si>
  <si>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</si>
  <si>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</si>
  <si>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</si>
  <si>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</si>
  <si>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</si>
  <si>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</si>
  <si>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</si>
  <si>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</si>
  <si>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</si>
  <si>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</si>
  <si>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</si>
  <si>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NE</t>
  </si>
  <si>
    <t xml:space="preserve">Pokud financováno z projektových prostředků, pak ŘEŠITEL uvede: NÁZEV A ČÍSLO DOTAČNÍHO PROJEKTU </t>
  </si>
  <si>
    <t>Společná faktura</t>
  </si>
  <si>
    <t>Termín dodání</t>
  </si>
  <si>
    <t>doc. Ing. Bohumil Skala, Ph.D.,
Tel.: 37763 4473</t>
  </si>
  <si>
    <t>Univerzitní 26,
301 00 Plzeň,
Fakulta elektrotechnická - Katedra výkonové elektroniky a strojů,
místnost EK 204</t>
  </si>
  <si>
    <t>Digitální osciloskop</t>
  </si>
  <si>
    <t>Proudová sonda</t>
  </si>
  <si>
    <t xml:space="preserve">Příloha č. 2 Kupní smlouvy - technická specifikace
Laboratorní a měřící technika (III.) 048 - 2024 </t>
  </si>
  <si>
    <t xml:space="preserve">4 kanály,
šířka pásma min. 100 MHz, 
vzorkovací frekvence min. 2GSa agregovaně
min. 12bit, výstup LAN RJ45 a USB 2.0, 
funkce měření: cursor, základní aritmetika, FFT, perioda, kmitočet, duty cycle, šířka pulzu, fáze, peak-to-peak, amplituda, High/Low, Min/max, Mean, RMS, 
barevný min. 9" displej, 
délka záznamu minimálně 20M na kanál (pro  4kanálové měření),  
max. vst. napětí kanálu alespoň 300V rms. </t>
  </si>
  <si>
    <r>
      <t xml:space="preserve">DC, AC min. 100kHz,
max. proud (DC) alespoň 100A,
</t>
    </r>
    <r>
      <rPr>
        <b/>
        <sz val="11"/>
        <rFont val="Calibri"/>
        <family val="2"/>
        <charset val="238"/>
        <scheme val="minor"/>
      </rPr>
      <t>kompatibilní s položkou č. 1,</t>
    </r>
    <r>
      <rPr>
        <sz val="11"/>
        <rFont val="Calibri"/>
        <family val="2"/>
        <charset val="238"/>
        <scheme val="minor"/>
      </rPr>
      <t xml:space="preserve">
napájení bateriové, nebo po signálovém kabelu z osciloskopu (pouze jeden společný konektor na zařízení pro signál i napájení, tedy bez doplňující kabeláže pro napájení), možnost připojení až 4 sond současně.</t>
    </r>
  </si>
  <si>
    <t>do 31.1.2025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</si>
</sst>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" fillId="4" borderId="7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A2" zoomScaleNormal="100" workbookViewId="0">
      <selection activeCell="F4" sqref="F4"/>
    </sheetView>
  </sheetViews>
  <sheetFormatPr defaultRowHeight="15" x14ac:dyDescent="0.25"/>
  <cols>
    <col min="1" max="1" width="1.42578125" customWidth="1"/>
    <col min="2" max="2" width="5.7109375" customWidth="1"/>
    <col min="3" max="3" width="44.28515625" style="1" customWidth="1"/>
    <col min="4" max="4" width="11.7109375" style="2" customWidth="1"/>
    <col min="5" max="5" width="11.140625" style="3" customWidth="1"/>
    <col min="6" max="6" width="100.285156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28.28515625" hidden="1" customWidth="1"/>
    <col min="11" max="11" width="26.5703125" customWidth="1"/>
    <col min="12" max="12" width="31.28515625" customWidth="1"/>
    <col min="13" max="13" width="32.7109375" style="4" customWidth="1"/>
    <col min="14" max="14" width="22.425781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2.85546875" style="5" customWidth="1"/>
  </cols>
  <sheetData>
    <row r="1" spans="1:21" ht="39.75" customHeight="1" x14ac:dyDescent="0.25">
      <c r="B1" s="54" t="s">
        <v>35</v>
      </c>
      <c r="C1" s="55"/>
      <c r="D1" s="55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28</v>
      </c>
      <c r="K6" s="22" t="s">
        <v>19</v>
      </c>
      <c r="L6" s="53" t="s">
        <v>20</v>
      </c>
      <c r="M6" s="22" t="s">
        <v>21</v>
      </c>
      <c r="N6" s="22" t="s">
        <v>30</v>
      </c>
      <c r="O6" s="22" t="s">
        <v>22</v>
      </c>
      <c r="P6" s="22" t="s">
        <v>6</v>
      </c>
      <c r="Q6" s="24" t="s">
        <v>7</v>
      </c>
      <c r="R6" s="53" t="s">
        <v>8</v>
      </c>
      <c r="S6" s="53" t="s">
        <v>9</v>
      </c>
      <c r="T6" s="22" t="s">
        <v>23</v>
      </c>
      <c r="U6" s="22" t="s">
        <v>24</v>
      </c>
    </row>
    <row r="7" spans="1:21" ht="204.75" customHeight="1" thickTop="1" x14ac:dyDescent="0.25">
      <c r="A7" s="25"/>
      <c r="B7" s="35">
        <v>1</v>
      </c>
      <c r="C7" s="36" t="s">
        <v>33</v>
      </c>
      <c r="D7" s="37">
        <v>2</v>
      </c>
      <c r="E7" s="52" t="s">
        <v>26</v>
      </c>
      <c r="F7" s="38" t="s">
        <v>36</v>
      </c>
      <c r="G7" s="77"/>
      <c r="H7" s="65" t="s">
        <v>29</v>
      </c>
      <c r="I7" s="67" t="s">
        <v>27</v>
      </c>
      <c r="J7" s="69"/>
      <c r="K7" s="73"/>
      <c r="L7" s="65" t="s">
        <v>31</v>
      </c>
      <c r="M7" s="65" t="s">
        <v>32</v>
      </c>
      <c r="N7" s="71" t="s">
        <v>38</v>
      </c>
      <c r="O7" s="39">
        <f>P7*D7</f>
        <v>50000</v>
      </c>
      <c r="P7" s="40">
        <v>25000</v>
      </c>
      <c r="Q7" s="79"/>
      <c r="R7" s="41">
        <f>D7*Q7</f>
        <v>0</v>
      </c>
      <c r="S7" s="42" t="str">
        <f t="shared" ref="S7" si="0">IF(ISNUMBER(Q7), IF(Q7&gt;P7,"NEVYHOVUJE","VYHOVUJE")," ")</f>
        <v xml:space="preserve"> </v>
      </c>
      <c r="T7" s="67"/>
      <c r="U7" s="75" t="s">
        <v>13</v>
      </c>
    </row>
    <row r="8" spans="1:21" ht="156" customHeight="1" thickBot="1" x14ac:dyDescent="0.3">
      <c r="A8" s="25"/>
      <c r="B8" s="43">
        <v>2</v>
      </c>
      <c r="C8" s="44" t="s">
        <v>34</v>
      </c>
      <c r="D8" s="45">
        <v>6</v>
      </c>
      <c r="E8" s="46" t="s">
        <v>26</v>
      </c>
      <c r="F8" s="47" t="s">
        <v>37</v>
      </c>
      <c r="G8" s="78"/>
      <c r="H8" s="66"/>
      <c r="I8" s="68"/>
      <c r="J8" s="70"/>
      <c r="K8" s="74"/>
      <c r="L8" s="66"/>
      <c r="M8" s="66"/>
      <c r="N8" s="72"/>
      <c r="O8" s="48">
        <f>P8*D8</f>
        <v>54000</v>
      </c>
      <c r="P8" s="49">
        <v>9000</v>
      </c>
      <c r="Q8" s="80"/>
      <c r="R8" s="50">
        <f>D8*Q8</f>
        <v>0</v>
      </c>
      <c r="S8" s="51" t="str">
        <f t="shared" ref="S8" si="1">IF(ISNUMBER(Q8), IF(Q8&gt;P8,"NEVYHOVUJE","VYHOVUJE")," ")</f>
        <v xml:space="preserve"> </v>
      </c>
      <c r="T8" s="68"/>
      <c r="U8" s="76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56" t="s">
        <v>10</v>
      </c>
      <c r="C10" s="57"/>
      <c r="D10" s="57"/>
      <c r="E10" s="57"/>
      <c r="F10" s="57"/>
      <c r="G10" s="57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58" t="s">
        <v>12</v>
      </c>
      <c r="R10" s="59"/>
      <c r="S10" s="60"/>
      <c r="T10" s="20"/>
      <c r="U10" s="29"/>
    </row>
    <row r="11" spans="1:21" ht="33" customHeight="1" thickTop="1" thickBot="1" x14ac:dyDescent="0.3">
      <c r="B11" s="61" t="s">
        <v>25</v>
      </c>
      <c r="C11" s="61"/>
      <c r="D11" s="61"/>
      <c r="E11" s="61"/>
      <c r="F11" s="61"/>
      <c r="G11" s="61"/>
      <c r="H11" s="30"/>
      <c r="K11" s="7"/>
      <c r="L11" s="7"/>
      <c r="M11" s="7"/>
      <c r="N11" s="31"/>
      <c r="O11" s="31"/>
      <c r="P11" s="32">
        <f>SUM(O7:O8)</f>
        <v>104000</v>
      </c>
      <c r="Q11" s="62">
        <f>SUM(R7:R8)</f>
        <v>0</v>
      </c>
      <c r="R11" s="63"/>
      <c r="S11" s="64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wX1q3/p6wOKTcwmgA5eAnE5y10qsQqWMf6tk0mlJ33nNdH07aF2uES825Bm4rSjFv+BViH1VbpxbYgxaBa8NmA==" saltValue="Mg5/Y6LW3guQ4woXJjA/pA==" spinCount="100000" sheet="1" objects="1" scenarios="1"/>
  <mergeCells count="14">
    <mergeCell ref="T7:T8"/>
    <mergeCell ref="U7:U8"/>
    <mergeCell ref="L7:L8"/>
    <mergeCell ref="M7:M8"/>
    <mergeCell ref="B1:D1"/>
    <mergeCell ref="B10:G10"/>
    <mergeCell ref="Q10:S10"/>
    <mergeCell ref="B11:G11"/>
    <mergeCell ref="Q11:S11"/>
    <mergeCell ref="H7:H8"/>
    <mergeCell ref="I7:I8"/>
    <mergeCell ref="J7:J8"/>
    <mergeCell ref="N7:N8"/>
    <mergeCell ref="K7:K8"/>
  </mergeCells>
  <conditionalFormatting sqref="B7:B8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G8 Q7:Q8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8">
    <cfRule type="notContainsBlanks" dxfId="2" priority="83">
      <formula>LEN(TRIM(G7))&gt;0</formula>
    </cfRule>
  </conditionalFormatting>
  <conditionalFormatting sqref="S7:S8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:E8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2024-10-21T10:32:13Z</cp:lastPrinted>
  <dcterms:created xsi:type="dcterms:W3CDTF">2014-03-05T12:43:32Z</dcterms:created>
  <dcterms:modified xsi:type="dcterms:W3CDTF">2024-11-19T13:32:22Z</dcterms:modified>
</cp:coreProperties>
</file>