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3408" yWindow="2448" windowWidth="14400" windowHeight="3672" tabRatio="939" activeTab="0"/>
  </bookViews>
  <sheets>
    <sheet name="Kancelářské potřeby" sheetId="22" r:id="rId1"/>
  </sheets>
  <definedNames>
    <definedName name="_xlnm.Print_Area" localSheetId="0">'Kancelářské potřeby'!$B$1:$Q$74</definedName>
  </definedNames>
  <calcPr calcId="145621"/>
</workbook>
</file>

<file path=xl/sharedStrings.xml><?xml version="1.0" encoding="utf-8"?>
<sst xmlns="http://schemas.openxmlformats.org/spreadsheetml/2006/main" count="223" uniqueCount="153">
  <si>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</si>
  <si>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</si>
  <si>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</si>
  <si>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</si>
  <si>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</si>
  <si>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</si>
  <si>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</si>
  <si>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</si>
  <si>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</si>
  <si>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</si>
  <si>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</si>
  <si>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</si>
  <si>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</si>
  <si>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</si>
  <si>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</si>
  <si>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</si>
  <si>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Obálka plastová PVC s patentem  A5 - čirá</t>
  </si>
  <si>
    <t>Obálka plastová PVC  s drukem A5 - barva</t>
  </si>
  <si>
    <t>Lepící páska 19mm x 66 m  transparentní</t>
  </si>
  <si>
    <t>Lepicí páska 25mm x 66m transparentní</t>
  </si>
  <si>
    <t>Lepicí páska 50mm x 66m transparentní</t>
  </si>
  <si>
    <t>Lepicí páska oboustranná 50mmx10m</t>
  </si>
  <si>
    <t>Lepicí páska krepová 38mmx50m</t>
  </si>
  <si>
    <t>Lepicí tyčinka  min. 20g</t>
  </si>
  <si>
    <t>Tužka HB 2 s pryží</t>
  </si>
  <si>
    <t xml:space="preserve">Mikro tužka 0,5 </t>
  </si>
  <si>
    <t>Kuličkové pero - modrá náplň</t>
  </si>
  <si>
    <t xml:space="preserve">Datumovka samobarvící </t>
  </si>
  <si>
    <t>Korekční strojek jednorázový</t>
  </si>
  <si>
    <t>Korekční pero</t>
  </si>
  <si>
    <t>Příjmový pokladní doklad - nečíslovaný</t>
  </si>
  <si>
    <t xml:space="preserve">Motouz jutový přírodní  </t>
  </si>
  <si>
    <t>Nůžky kancelářské malé</t>
  </si>
  <si>
    <t>Nůžky střední velké</t>
  </si>
  <si>
    <t>Pryž v tužce, posuvná</t>
  </si>
  <si>
    <t>Ořezávátko dvojité se zásobníkem</t>
  </si>
  <si>
    <t>ks</t>
  </si>
  <si>
    <t>bal</t>
  </si>
  <si>
    <t>sada</t>
  </si>
  <si>
    <t>klínový hrot , šíře stopy 1 - 4,6 mm, ventilační uzávěry, vhodný i na faxový papír</t>
  </si>
  <si>
    <t>kvalitní průhledný polypropylen, zavírání jedním drukem (patentem) na delší straně</t>
  </si>
  <si>
    <t>pro formát A4, karton min 250g</t>
  </si>
  <si>
    <t>Obálka plastová PVC s drukem  A4 - barva</t>
  </si>
  <si>
    <t>Pořadač pákový A4 - 5 cm, prešpán - modrý</t>
  </si>
  <si>
    <t>karton z vnější strany potažený prešpánem, z vnitřní strany hladký papír, uzavírací kroužky proti náhodnému otevření, kovová ochranná lišta pro delší životnost, hřbetní kroužek.</t>
  </si>
  <si>
    <t>Rychlovazač karton, nezávěsný A4 - zelený</t>
  </si>
  <si>
    <t>Rychlovazač karton, nezávěsný A4 - žlutý</t>
  </si>
  <si>
    <t>Rychlovazač karton, nezávěsný A4 - červený</t>
  </si>
  <si>
    <t>čiré, min. 45 mic., balení 100 ks.</t>
  </si>
  <si>
    <t>nezávěsné hladké PVC obaly, vkládání na šířku i na výšku, min. 150 mic, 10 ks v balení.</t>
  </si>
  <si>
    <t>Obaly "L" A4 - čirá</t>
  </si>
  <si>
    <t xml:space="preserve">Samolepící bločky 38 x 51 mm,  4 x neon  </t>
  </si>
  <si>
    <t>Samolepicí bločky 38 x 51 mm, 3 x žlutý</t>
  </si>
  <si>
    <t>Samolepící blok  75 x 75 mm ± 2 mm- neon růžová</t>
  </si>
  <si>
    <t>Samolepící blok 75 x 75 mm ± 2 mm- neon žlutá</t>
  </si>
  <si>
    <t>Samolepící blok 75 x 75 mm ± 2 mm- neon oranž</t>
  </si>
  <si>
    <t>adhezní bloček - neon, opatřen lepicí vrstvou pouze zpoloviny, nezanechává stopy po lepidle. 100 lístků.</t>
  </si>
  <si>
    <t>nezanechává stopy lepidla, 100 listů v bločku.</t>
  </si>
  <si>
    <t>samolepicí blok, žlutá barva, každý lístek má podél jedné strany lepivý pásek, 3 ks po 100 listech v balení.</t>
  </si>
  <si>
    <t>samolepicí blok, každý lístek má podél jedné strany lepivý pásek, 4 barvy po 50 listech v balení.</t>
  </si>
  <si>
    <t>Samolepicí blok  76 x 76 mm - žlutý - 100 list</t>
  </si>
  <si>
    <t>Samolepící záložky 20 x 50 mm - 4 barvy</t>
  </si>
  <si>
    <t>možnost mnohonásobné aplikace, po odlepení nezanechávají žádnou stopu, 4 x 50 listů.</t>
  </si>
  <si>
    <t>popisovatelné proužky, plastové, možnost opakované aplikace, neslepují se a nekroutí, 8 neon.barev x 25ks.</t>
  </si>
  <si>
    <t>Samolepící záložky 12 x 45 mm  - 8 x neon</t>
  </si>
  <si>
    <t>blok na flipchart - bílý</t>
  </si>
  <si>
    <t>bílý papír s děrováním pro zavěšení do všech typů flipchartů. V bloku min. 25 listů.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</si>
  <si>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</si>
  <si>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</si>
  <si>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Papír barevný kopírovací A4 80g - mix 5 barev</t>
  </si>
  <si>
    <t>pro tisk i kopírování ve všech typech techniky, 1 bal/100 list.</t>
  </si>
  <si>
    <t>Karton kreslící bílý A4 220g</t>
  </si>
  <si>
    <t>bílý karton (čtvrtka), 1 bal/200 list.</t>
  </si>
  <si>
    <t>samolepící, 1 bal/50ks</t>
  </si>
  <si>
    <t>Obálky C5 162 x 229 mm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</si>
  <si>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</si>
  <si>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guma - snímatelné čtverečky</t>
  </si>
  <si>
    <t>kvalitní lepicí páska průhledná.</t>
  </si>
  <si>
    <t xml:space="preserve">polypropylenová oboustranná lepicí páska, univerzální použití,  možnost použít pro podlahové krytiny a koberce. </t>
  </si>
  <si>
    <t>papírová páska, pro ochranu povrchů před potřísněním ploch nebo mechanickým poškozením, snímatelná bez zanechání lepidla.</t>
  </si>
  <si>
    <t>Vhodné na  papír, karton, nevysychá, neobsahuje rozpouštědla.</t>
  </si>
  <si>
    <t>klasická tužka s pryží, tvrdost HB.</t>
  </si>
  <si>
    <t>0,5 mm, plast tělo, guma, výsuvný hrot, pogumovaný úchop.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</si>
  <si>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</si>
  <si>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- 0,3 mm - sada 4ks</t>
  </si>
  <si>
    <t>jemný plastický hrot, šíře stopy 0,3 mm, sada barvy černá, zelená červená, modrá.</t>
  </si>
  <si>
    <t>klínový hrot, šíře stopy 1-4 mm, ventilační uzávěr , vhodný i na faxový papír. 6 ks v balení.</t>
  </si>
  <si>
    <t>Zvýrazňovač  1 - 4,6 mm - sada 4ks</t>
  </si>
  <si>
    <t>Zvýrazňovač 1-4 mm - sada 6ks</t>
  </si>
  <si>
    <t>Sešívačka min.20 listů</t>
  </si>
  <si>
    <t>sešití min.20 listů , spojovače 24/6 i 26/6.</t>
  </si>
  <si>
    <t xml:space="preserve">Spojovače 24/6  </t>
  </si>
  <si>
    <t xml:space="preserve">Spojovače  26/6  </t>
  </si>
  <si>
    <t xml:space="preserve">rozměr 32 mm, pozinkované,lesklé, min. 75ks v balení.  </t>
  </si>
  <si>
    <t xml:space="preserve">rozměr 32 mm , barevný drát, min. 75ks v balení </t>
  </si>
  <si>
    <t>rozměr 50mm, pozinkované , lesklé, min. 75ks v balení.</t>
  </si>
  <si>
    <t xml:space="preserve">rozměr 75mm, pozinkované , lesklé, min. 25ks v balení. </t>
  </si>
  <si>
    <t>Spony dopisní barevné 32</t>
  </si>
  <si>
    <t>Spony kancelářské  32</t>
  </si>
  <si>
    <t>Spony aktové 50</t>
  </si>
  <si>
    <t>Spony aktové 75</t>
  </si>
  <si>
    <t>připínáčky s barevnou plastovou hlavou "špulka" ,mix barev, min.100ks v balení.</t>
  </si>
  <si>
    <t>Připínáčky  pro nástěnky (špulky)</t>
  </si>
  <si>
    <t>šíře 5 mm, návin 6 m, korekční roller ve tvaru pera, suchá korekce, kryje okamžitě, korekce na běžném i faxovém papíru, nezanechává stopy či skvrny na fotokopiích.</t>
  </si>
  <si>
    <t>korekční lak v tužce, tenký kovový hrot.</t>
  </si>
  <si>
    <t>formát A6, propisovací, 100 listů.</t>
  </si>
  <si>
    <t>min 100 g,  pro kancelář i domácnost.</t>
  </si>
  <si>
    <t>kvalitní nůžky z nerez oceli, ergonomické úchopy z nelámavé plastické hmoty, délka min 25mm.</t>
  </si>
  <si>
    <t>vysoce kvalitní nůžky, nožnice vyrobené z tvrzené japonské oceli s nerezovou úpravou, ergonomické držení - měkký dotek, délka nůžek min 15cm.</t>
  </si>
  <si>
    <t>na grafitové tužky, plastové tělo.</t>
  </si>
  <si>
    <t>pro silnou i tenkou tužku, plastové se zásobníkem na odpad.</t>
  </si>
  <si>
    <t>Samobarvící mechanické razítko, vhodné pro každodení používání v kancelářích , měsíc číslem, výška znaků 3,8 - 4,2 mm.</t>
  </si>
  <si>
    <t>Euroobal A4 - hladký</t>
  </si>
  <si>
    <t xml:space="preserve">Euroobal A4 - na katalogy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</si>
  <si>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</si>
  <si>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Jmenovka plastová na šířku, s otočným klipsem</t>
  </si>
  <si>
    <t>Křída na chodník - v balení mix 6 barev</t>
  </si>
  <si>
    <t>Sada barev na obličej (6 barev v sadě)</t>
  </si>
  <si>
    <t xml:space="preserve">sada barev na obličej, dermatologicky testované (6 barev v sadě: žlutá, bílá, červená, zelená, modrá, černá), výrobce koh-i-noor nebo jiný </t>
  </si>
  <si>
    <t>Nafukovací balonky, velikost M (mix barev)</t>
  </si>
  <si>
    <t>nafukovací balonky mix barev, průměr cca 15 cm, obvod 41 cm, objem 1,1 l, v balení 100 ks</t>
  </si>
  <si>
    <t>Krepový papír - mix barev (10 barev v balení)</t>
  </si>
  <si>
    <t>křída na chodník, 6 barev v balení, půměr křídy 20 x 20 mm, balení obsahuje 6 ks (barev)</t>
  </si>
  <si>
    <t>kg</t>
  </si>
  <si>
    <t>Balicí papír šedák v arších</t>
  </si>
  <si>
    <t>rozměry 70 x 100 cm, gramáž 90 g.</t>
  </si>
  <si>
    <t>Priloha_c._1_Kupni_smlouvy_technicka_specifikace_KP-016-2016</t>
  </si>
  <si>
    <t>Vysoce kvalitní pozinkované spojovače, min.1000 ks v balení.</t>
  </si>
  <si>
    <t>kvalitní průhledný polypropylen, zavírání jedním drukem na delší straně, mix barev (20 červená, 20 žlutá, 20 modrá, 20 zelená)</t>
  </si>
  <si>
    <t>kvalitní průhledný polypropylen, zavírání jedním drukem (patentem) na delší straně, mix barev (20 červená, 10 žlutá)</t>
  </si>
  <si>
    <t xml:space="preserve"> kvalitní průhledný polypropylen, zavírání jedním drukem na delší straně</t>
  </si>
  <si>
    <r>
      <t>Obálka plastová PVC s drukem  A4 -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čirá</t>
    </r>
  </si>
  <si>
    <t>Pavlína Bínová, tel. 37763 5712</t>
  </si>
  <si>
    <r>
      <t xml:space="preserve">Čirá visačka z měkčeného PVC s evropským klipem pro upevnění napříč a papírovou kartičkou, formát na šířku 60x90 mm (90 mm horizontálně - nahoře a dole, 60 mm vertikálně - vpravo a v levo). Verze s otevřenou kapsou pro vložení kartičky, kterou lze měnit i se zavřeným klipem. Vhodná pro prezentační účely. V balení 25 ks.
</t>
    </r>
    <r>
      <rPr>
        <sz val="10"/>
        <color rgb="FFFF0000"/>
        <rFont val="Calibri"/>
        <family val="2"/>
      </rPr>
      <t>viz ilustrační obrázek.</t>
    </r>
    <r>
      <rPr>
        <sz val="10"/>
        <color indexed="8"/>
        <rFont val="Calibri"/>
        <family val="2"/>
      </rPr>
      <t xml:space="preserve">
</t>
    </r>
  </si>
  <si>
    <t>vysoce kvalitní pozinkované spojovače, min.1000 ks v balení.</t>
  </si>
  <si>
    <t>krepový papír, v roli 200 x 50 cm, mix základních barev, 10 rolí v balení</t>
  </si>
  <si>
    <r>
      <t xml:space="preserve">formát A4 s euroděrováním, </t>
    </r>
    <r>
      <rPr>
        <b/>
        <sz val="10"/>
        <color indexed="8"/>
        <rFont val="Calibri"/>
        <family val="2"/>
      </rPr>
      <t>rozšířená kapacita až 1,5 cm dokumentů</t>
    </r>
    <r>
      <rPr>
        <sz val="10"/>
        <color indexed="8"/>
        <rFont val="Calibri"/>
        <family val="2"/>
      </rPr>
      <t xml:space="preserve">, polypropylen, tloušťka min. 170 mic.
</t>
    </r>
  </si>
  <si>
    <r>
      <t xml:space="preserve">Papír barevný kopírovací A4 80g - </t>
    </r>
    <r>
      <rPr>
        <sz val="11"/>
        <rFont val="Calibri"/>
        <family val="2"/>
      </rPr>
      <t>Forest/pastel.zelená</t>
    </r>
  </si>
  <si>
    <t>Papír barevný kopírovací  A4 80g - Tropic/Pastel.růžová</t>
  </si>
  <si>
    <r>
      <t>Papír barevný kopírovací  A4 80g -</t>
    </r>
    <r>
      <rPr>
        <sz val="11"/>
        <rFont val="Calibri"/>
        <family val="2"/>
      </rPr>
      <t xml:space="preserve">  Sevilla/Sytá žlutá</t>
    </r>
  </si>
  <si>
    <t>Papír barevný kopírovací   A4 80g - Venezia/Sytá oranžová</t>
  </si>
  <si>
    <r>
      <t>Papír barevný kopírovací  A4 80g -</t>
    </r>
    <r>
      <rPr>
        <sz val="11"/>
        <rFont val="Calibri"/>
        <family val="2"/>
      </rPr>
      <t xml:space="preserve">  Iceberg/Ledově modrá</t>
    </r>
  </si>
  <si>
    <r>
      <t xml:space="preserve">Barva   dle vzorníku </t>
    </r>
    <r>
      <rPr>
        <b/>
        <sz val="10"/>
        <color rgb="FFFF0000"/>
        <rFont val="Calibri"/>
        <family val="2"/>
      </rPr>
      <t>Priloha_c._2_KS_vzorník_KP-016-2016.jpg,</t>
    </r>
    <r>
      <rPr>
        <sz val="10"/>
        <color indexed="8"/>
        <rFont val="Calibri"/>
        <family val="2"/>
      </rPr>
      <t xml:space="preserve"> pro tisk i kopírování ve všech typech techniky, 1 bal/100 list.</t>
    </r>
  </si>
  <si>
    <r>
      <t xml:space="preserve">Barva   dle vzorníku </t>
    </r>
    <r>
      <rPr>
        <b/>
        <sz val="10"/>
        <color rgb="FFFF0000"/>
        <rFont val="Calibri"/>
        <family val="2"/>
      </rPr>
      <t xml:space="preserve">Priloha_c._2_KS_vzorník_KP-016-2016.jpg, </t>
    </r>
    <r>
      <rPr>
        <sz val="10"/>
        <color indexed="8"/>
        <rFont val="Calibri"/>
        <family val="2"/>
      </rPr>
      <t>pro tisk i kopírování ve všech typech techniky, 1 bal/100 list.</t>
    </r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</si>
  <si>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</si>
  <si>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</si>
  <si>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 xml:space="preserve">Název </t>
  </si>
  <si>
    <t>Měrná jednotka [MJ]</t>
  </si>
  <si>
    <t>společná faktura</t>
  </si>
  <si>
    <t>Univerzitní 20,
budova CIV, 
kancelář UI110,
Plzeň</t>
  </si>
  <si>
    <t>Popis</t>
  </si>
  <si>
    <t>Fakturace</t>
  </si>
  <si>
    <t>Kancelářské potřeby - 016 - 2016 (KP-016-2016)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</si>
</sst>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indexed="8"/>
      <name val="Calibri"/>
      <family val="2"/>
    </font>
    <font>
      <b/>
      <sz val="10"/>
      <color rgb="FFFF0000"/>
      <name val="Calibri"/>
      <family val="2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medium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ck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25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left" vertical="center" wrapText="1"/>
      <protection/>
    </xf>
    <xf numFmtId="0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20" applyNumberFormat="1" applyFont="1" applyFill="1" applyBorder="1" applyAlignment="1" applyProtection="1">
      <alignment horizontal="left" vertical="center" wrapText="1"/>
      <protection/>
    </xf>
    <xf numFmtId="0" fontId="11" fillId="0" borderId="1" xfId="20" applyNumberFormat="1" applyFont="1" applyFill="1" applyBorder="1" applyAlignment="1" applyProtection="1">
      <alignment horizontal="left" vertical="center" wrapText="1"/>
      <protection/>
    </xf>
    <xf numFmtId="0" fontId="12" fillId="0" borderId="1" xfId="20" applyNumberFormat="1" applyFont="1" applyFill="1" applyBorder="1" applyAlignment="1" applyProtection="1">
      <alignment horizontal="left" vertical="center" wrapText="1"/>
      <protection/>
    </xf>
    <xf numFmtId="0" fontId="16" fillId="0" borderId="17" xfId="20" applyNumberFormat="1" applyFont="1" applyFill="1" applyBorder="1" applyAlignment="1" applyProtection="1">
      <alignment vertical="center" wrapText="1"/>
      <protection/>
    </xf>
    <xf numFmtId="0" fontId="16" fillId="0" borderId="18" xfId="2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3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20" applyFont="1" applyFill="1" applyBorder="1" applyAlignment="1" applyProtection="1">
      <alignment horizontal="center" vertical="center"/>
      <protection/>
    </xf>
    <xf numFmtId="44" fontId="12" fillId="0" borderId="5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164" fontId="0" fillId="0" borderId="0" xfId="0" applyNumberFormat="1" applyProtection="1"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3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20" applyFont="1" applyFill="1" applyBorder="1" applyAlignment="1" applyProtection="1">
      <alignment horizontal="center" vertical="center"/>
      <protection/>
    </xf>
    <xf numFmtId="44" fontId="12" fillId="0" borderId="1" xfId="0" applyNumberFormat="1" applyFont="1" applyFill="1" applyBorder="1" applyAlignment="1" applyProtection="1">
      <alignment horizontal="center"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0" fontId="0" fillId="5" borderId="0" xfId="0" applyFill="1" applyBorder="1" applyProtection="1">
      <protection/>
    </xf>
    <xf numFmtId="0" fontId="0" fillId="5" borderId="0" xfId="0" applyFill="1" applyProtection="1">
      <protection/>
    </xf>
    <xf numFmtId="164" fontId="0" fillId="0" borderId="0" xfId="0" applyNumberFormat="1" applyBorder="1" applyProtection="1">
      <protection/>
    </xf>
    <xf numFmtId="0" fontId="14" fillId="0" borderId="1" xfId="20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vertical="center" wrapTex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6" fillId="0" borderId="1" xfId="20" applyNumberFormat="1" applyFont="1" applyFill="1" applyBorder="1" applyAlignment="1" applyProtection="1">
      <alignment horizontal="left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16" xfId="0" applyNumberForma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3" fillId="4" borderId="22" xfId="0" applyNumberFormat="1" applyFont="1" applyFill="1" applyBorder="1" applyAlignment="1" applyProtection="1">
      <alignment horizontal="center" vertical="center" wrapText="1"/>
      <protection/>
    </xf>
    <xf numFmtId="0" fontId="3" fillId="4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20" applyNumberFormat="1" applyFont="1" applyFill="1" applyBorder="1" applyAlignment="1" applyProtection="1">
      <alignment horizontal="left" vertical="center" wrapText="1"/>
      <protection/>
    </xf>
    <xf numFmtId="0" fontId="16" fillId="0" borderId="1" xfId="20" applyNumberFormat="1" applyFont="1" applyFill="1" applyBorder="1" applyAlignment="1" applyProtection="1">
      <alignment vertical="center" wrapText="1"/>
      <protection/>
    </xf>
    <xf numFmtId="0" fontId="16" fillId="0" borderId="4" xfId="2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24" xfId="0" applyFont="1" applyFill="1" applyBorder="1" applyAlignment="1" applyProtection="1">
      <alignment horizontal="left" vertical="center" wrapText="1"/>
      <protection/>
    </xf>
    <xf numFmtId="0" fontId="0" fillId="2" borderId="25" xfId="0" applyFill="1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49" fontId="0" fillId="0" borderId="27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90"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79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8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8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17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17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7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527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795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98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17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93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12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31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50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890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08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65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84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03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22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41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7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17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36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36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1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31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46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6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84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03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22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41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60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85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527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79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89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8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41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17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6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4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200025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200025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200025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200025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79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89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8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41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17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6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4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200025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200025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79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89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8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9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17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17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7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7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0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0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6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4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486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34041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85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80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79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93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89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8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41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17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6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41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795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98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36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74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93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12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31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50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46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65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84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03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41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60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7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98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55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31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70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89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08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462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84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03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22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41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79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98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17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36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5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74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12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51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70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8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08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27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4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65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84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22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41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60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7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98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36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74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93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93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51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51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70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89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08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8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8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03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22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41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6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79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98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17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85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79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8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41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9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55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70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89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0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4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79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17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3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5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74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1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51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70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8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2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65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8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2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4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6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9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3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74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5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5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7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89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0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8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8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03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2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41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6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7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98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1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79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8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41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9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55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70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89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0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89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41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55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70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0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79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8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41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9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55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70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89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0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4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79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17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3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5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74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1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51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70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8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2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65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8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2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4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6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9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3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74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5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5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7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89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0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8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8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03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2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41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6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7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98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1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79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55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93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31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8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41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7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31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70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89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0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6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0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79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17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3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5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51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70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8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27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65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3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2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41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6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79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17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5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74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74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32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32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51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7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89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65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65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8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03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2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41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6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7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98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86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08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41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19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293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70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389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0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4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79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17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3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5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674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1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51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70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78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2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65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88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2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4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6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9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3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74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5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5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7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189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0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8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28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03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2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41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6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7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398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1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85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82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760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82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9025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82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82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75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27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75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271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75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75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75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75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75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75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75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271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75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75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78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688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760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82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9025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82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82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760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82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9025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82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82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82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760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42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42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200025</xdr:colOff>
      <xdr:row>75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42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42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42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42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42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42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423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42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642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75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43471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82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724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75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30550" y="35442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74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476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74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476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74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4766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74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4766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74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4766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74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4766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74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4766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74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4766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74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4766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74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4766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74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4766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35700" y="3551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6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3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3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3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1257300</xdr:colOff>
      <xdr:row>15</xdr:row>
      <xdr:rowOff>161925</xdr:rowOff>
    </xdr:from>
    <xdr:ext cx="190500" cy="800100"/>
    <xdr:pic>
      <xdr:nvPicPr>
        <xdr:cNvPr id="34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7143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4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4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4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800100"/>
    <xdr:pic>
      <xdr:nvPicPr>
        <xdr:cNvPr id="34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4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4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4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43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43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4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800100"/>
    <xdr:pic>
      <xdr:nvPicPr>
        <xdr:cNvPr id="34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4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4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4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4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800100"/>
    <xdr:pic>
      <xdr:nvPicPr>
        <xdr:cNvPr id="34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4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4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4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4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800100"/>
    <xdr:pic>
      <xdr:nvPicPr>
        <xdr:cNvPr id="34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4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4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4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4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800100"/>
    <xdr:pic>
      <xdr:nvPicPr>
        <xdr:cNvPr id="35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5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5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5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5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5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5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5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5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95250" cy="180975"/>
    <xdr:pic>
      <xdr:nvPicPr>
        <xdr:cNvPr id="35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5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5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800100"/>
    <xdr:pic>
      <xdr:nvPicPr>
        <xdr:cNvPr id="35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5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5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5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5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800100"/>
    <xdr:pic>
      <xdr:nvPicPr>
        <xdr:cNvPr id="36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6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6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6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6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800100"/>
    <xdr:pic>
      <xdr:nvPicPr>
        <xdr:cNvPr id="36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6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6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6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800100"/>
    <xdr:pic>
      <xdr:nvPicPr>
        <xdr:cNvPr id="36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6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6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800100"/>
    <xdr:pic>
      <xdr:nvPicPr>
        <xdr:cNvPr id="36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6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6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6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6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6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180975"/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800100"/>
    <xdr:pic>
      <xdr:nvPicPr>
        <xdr:cNvPr id="3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61975"/>
    <xdr:pic>
      <xdr:nvPicPr>
        <xdr:cNvPr id="3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6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6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200025"/>
    <xdr:pic>
      <xdr:nvPicPr>
        <xdr:cNvPr id="36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581025"/>
    <xdr:pic>
      <xdr:nvPicPr>
        <xdr:cNvPr id="36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190500" cy="381000"/>
    <xdr:pic>
      <xdr:nvPicPr>
        <xdr:cNvPr id="36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4905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6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7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7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7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7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7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7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7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7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8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8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7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7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7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7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8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8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8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8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8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800100"/>
    <xdr:pic>
      <xdr:nvPicPr>
        <xdr:cNvPr id="3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381000"/>
    <xdr:pic>
      <xdr:nvPicPr>
        <xdr:cNvPr id="3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200025"/>
    <xdr:pic>
      <xdr:nvPicPr>
        <xdr:cNvPr id="3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81025"/>
    <xdr:pic>
      <xdr:nvPicPr>
        <xdr:cNvPr id="38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5676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85725</xdr:colOff>
      <xdr:row>15</xdr:row>
      <xdr:rowOff>180975</xdr:rowOff>
    </xdr:from>
    <xdr:ext cx="190500" cy="381000"/>
    <xdr:pic>
      <xdr:nvPicPr>
        <xdr:cNvPr id="38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316825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0025"/>
    <xdr:pic>
      <xdr:nvPicPr>
        <xdr:cNvPr id="38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0025"/>
    <xdr:pic>
      <xdr:nvPicPr>
        <xdr:cNvPr id="38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0025"/>
    <xdr:pic>
      <xdr:nvPicPr>
        <xdr:cNvPr id="38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0025"/>
    <xdr:pic>
      <xdr:nvPicPr>
        <xdr:cNvPr id="38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0025"/>
    <xdr:pic>
      <xdr:nvPicPr>
        <xdr:cNvPr id="38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9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39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800100"/>
    <xdr:pic>
      <xdr:nvPicPr>
        <xdr:cNvPr id="39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39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39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3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800100"/>
    <xdr:pic>
      <xdr:nvPicPr>
        <xdr:cNvPr id="39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39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39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39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3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3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800100"/>
    <xdr:pic>
      <xdr:nvPicPr>
        <xdr:cNvPr id="39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39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39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8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3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3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800100"/>
    <xdr:pic>
      <xdr:nvPicPr>
        <xdr:cNvPr id="39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40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40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4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4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800100"/>
    <xdr:pic>
      <xdr:nvPicPr>
        <xdr:cNvPr id="40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40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40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40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40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40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800100"/>
    <xdr:pic>
      <xdr:nvPicPr>
        <xdr:cNvPr id="40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40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40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40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0025"/>
    <xdr:pic>
      <xdr:nvPicPr>
        <xdr:cNvPr id="4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0025"/>
    <xdr:pic>
      <xdr:nvPicPr>
        <xdr:cNvPr id="4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0025"/>
    <xdr:pic>
      <xdr:nvPicPr>
        <xdr:cNvPr id="4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81025"/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629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40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40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40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40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0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0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800100"/>
    <xdr:pic>
      <xdr:nvPicPr>
        <xdr:cNvPr id="41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1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1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1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1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800100"/>
    <xdr:pic>
      <xdr:nvPicPr>
        <xdr:cNvPr id="4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1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1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1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1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800100"/>
    <xdr:pic>
      <xdr:nvPicPr>
        <xdr:cNvPr id="41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1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1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1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800100"/>
    <xdr:pic>
      <xdr:nvPicPr>
        <xdr:cNvPr id="41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1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1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800100"/>
    <xdr:pic>
      <xdr:nvPicPr>
        <xdr:cNvPr id="41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1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1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1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1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2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800100"/>
    <xdr:pic>
      <xdr:nvPicPr>
        <xdr:cNvPr id="42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2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2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61975"/>
    <xdr:pic>
      <xdr:nvPicPr>
        <xdr:cNvPr id="42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42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42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42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81025"/>
    <xdr:pic>
      <xdr:nvPicPr>
        <xdr:cNvPr id="42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381000"/>
    <xdr:pic>
      <xdr:nvPicPr>
        <xdr:cNvPr id="42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6981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0025"/>
    <xdr:pic>
      <xdr:nvPicPr>
        <xdr:cNvPr id="42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0025"/>
    <xdr:pic>
      <xdr:nvPicPr>
        <xdr:cNvPr id="42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0025"/>
    <xdr:pic>
      <xdr:nvPicPr>
        <xdr:cNvPr id="42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0025"/>
    <xdr:pic>
      <xdr:nvPicPr>
        <xdr:cNvPr id="42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0025"/>
    <xdr:pic>
      <xdr:nvPicPr>
        <xdr:cNvPr id="42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2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2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2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800100"/>
    <xdr:pic>
      <xdr:nvPicPr>
        <xdr:cNvPr id="4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42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2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800100"/>
    <xdr:pic>
      <xdr:nvPicPr>
        <xdr:cNvPr id="4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3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43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31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31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3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3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800100"/>
    <xdr:pic>
      <xdr:nvPicPr>
        <xdr:cNvPr id="43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4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33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4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800100"/>
    <xdr:pic>
      <xdr:nvPicPr>
        <xdr:cNvPr id="43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3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3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800100"/>
    <xdr:pic>
      <xdr:nvPicPr>
        <xdr:cNvPr id="43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3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3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4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3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800100"/>
    <xdr:pic>
      <xdr:nvPicPr>
        <xdr:cNvPr id="43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3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3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43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0025"/>
    <xdr:pic>
      <xdr:nvPicPr>
        <xdr:cNvPr id="4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0025"/>
    <xdr:pic>
      <xdr:nvPicPr>
        <xdr:cNvPr id="4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0025"/>
    <xdr:pic>
      <xdr:nvPicPr>
        <xdr:cNvPr id="4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81025"/>
    <xdr:pic>
      <xdr:nvPicPr>
        <xdr:cNvPr id="43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381000"/>
    <xdr:pic>
      <xdr:nvPicPr>
        <xdr:cNvPr id="43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8220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200025"/>
    <xdr:pic>
      <xdr:nvPicPr>
        <xdr:cNvPr id="43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200025"/>
    <xdr:pic>
      <xdr:nvPicPr>
        <xdr:cNvPr id="43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200025"/>
    <xdr:pic>
      <xdr:nvPicPr>
        <xdr:cNvPr id="44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200025"/>
    <xdr:pic>
      <xdr:nvPicPr>
        <xdr:cNvPr id="44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200025"/>
    <xdr:pic>
      <xdr:nvPicPr>
        <xdr:cNvPr id="44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95250" cy="180975"/>
    <xdr:pic>
      <xdr:nvPicPr>
        <xdr:cNvPr id="44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800100"/>
    <xdr:pic>
      <xdr:nvPicPr>
        <xdr:cNvPr id="44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4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4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61975"/>
    <xdr:pic>
      <xdr:nvPicPr>
        <xdr:cNvPr id="44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4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4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800100"/>
    <xdr:pic>
      <xdr:nvPicPr>
        <xdr:cNvPr id="44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4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4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61975"/>
    <xdr:pic>
      <xdr:nvPicPr>
        <xdr:cNvPr id="44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48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4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61975"/>
    <xdr:pic>
      <xdr:nvPicPr>
        <xdr:cNvPr id="44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4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800100"/>
    <xdr:pic>
      <xdr:nvPicPr>
        <xdr:cNvPr id="45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5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5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61975"/>
    <xdr:pic>
      <xdr:nvPicPr>
        <xdr:cNvPr id="45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51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61975"/>
    <xdr:pic>
      <xdr:nvPicPr>
        <xdr:cNvPr id="4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800100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800100"/>
    <xdr:pic>
      <xdr:nvPicPr>
        <xdr:cNvPr id="4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61975"/>
    <xdr:pic>
      <xdr:nvPicPr>
        <xdr:cNvPr id="4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180975"/>
    <xdr:pic>
      <xdr:nvPicPr>
        <xdr:cNvPr id="45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800100"/>
    <xdr:pic>
      <xdr:nvPicPr>
        <xdr:cNvPr id="45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5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5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61975"/>
    <xdr:pic>
      <xdr:nvPicPr>
        <xdr:cNvPr id="45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200025"/>
    <xdr:pic>
      <xdr:nvPicPr>
        <xdr:cNvPr id="45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200025"/>
    <xdr:pic>
      <xdr:nvPicPr>
        <xdr:cNvPr id="45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200025"/>
    <xdr:pic>
      <xdr:nvPicPr>
        <xdr:cNvPr id="45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581025"/>
    <xdr:pic>
      <xdr:nvPicPr>
        <xdr:cNvPr id="4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25</xdr:row>
      <xdr:rowOff>0</xdr:rowOff>
    </xdr:from>
    <xdr:ext cx="190500" cy="381000"/>
    <xdr:pic>
      <xdr:nvPicPr>
        <xdr:cNvPr id="4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468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200025"/>
    <xdr:pic>
      <xdr:nvPicPr>
        <xdr:cNvPr id="4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200025"/>
    <xdr:pic>
      <xdr:nvPicPr>
        <xdr:cNvPr id="4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200025"/>
    <xdr:pic>
      <xdr:nvPicPr>
        <xdr:cNvPr id="4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200025"/>
    <xdr:pic>
      <xdr:nvPicPr>
        <xdr:cNvPr id="4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200025"/>
    <xdr:pic>
      <xdr:nvPicPr>
        <xdr:cNvPr id="4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5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5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95250" cy="180975"/>
    <xdr:pic>
      <xdr:nvPicPr>
        <xdr:cNvPr id="46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800100"/>
    <xdr:pic>
      <xdr:nvPicPr>
        <xdr:cNvPr id="46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6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6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61975"/>
    <xdr:pic>
      <xdr:nvPicPr>
        <xdr:cNvPr id="46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6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800100"/>
    <xdr:pic>
      <xdr:nvPicPr>
        <xdr:cNvPr id="46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6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6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61975"/>
    <xdr:pic>
      <xdr:nvPicPr>
        <xdr:cNvPr id="46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6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6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61975"/>
    <xdr:pic>
      <xdr:nvPicPr>
        <xdr:cNvPr id="4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6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6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800100"/>
    <xdr:pic>
      <xdr:nvPicPr>
        <xdr:cNvPr id="46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6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6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61975"/>
    <xdr:pic>
      <xdr:nvPicPr>
        <xdr:cNvPr id="46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6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61975"/>
    <xdr:pic>
      <xdr:nvPicPr>
        <xdr:cNvPr id="46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6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6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6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800100"/>
    <xdr:pic>
      <xdr:nvPicPr>
        <xdr:cNvPr id="47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7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7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7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7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800100"/>
    <xdr:pic>
      <xdr:nvPicPr>
        <xdr:cNvPr id="47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7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7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61975"/>
    <xdr:pic>
      <xdr:nvPicPr>
        <xdr:cNvPr id="47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180975"/>
    <xdr:pic>
      <xdr:nvPicPr>
        <xdr:cNvPr id="47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800100"/>
    <xdr:pic>
      <xdr:nvPicPr>
        <xdr:cNvPr id="47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7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7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61975"/>
    <xdr:pic>
      <xdr:nvPicPr>
        <xdr:cNvPr id="47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200025"/>
    <xdr:pic>
      <xdr:nvPicPr>
        <xdr:cNvPr id="4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200025"/>
    <xdr:pic>
      <xdr:nvPicPr>
        <xdr:cNvPr id="4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200025"/>
    <xdr:pic>
      <xdr:nvPicPr>
        <xdr:cNvPr id="47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581025"/>
    <xdr:pic>
      <xdr:nvPicPr>
        <xdr:cNvPr id="4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26</xdr:row>
      <xdr:rowOff>0</xdr:rowOff>
    </xdr:from>
    <xdr:ext cx="190500" cy="381000"/>
    <xdr:pic>
      <xdr:nvPicPr>
        <xdr:cNvPr id="4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2668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200025"/>
    <xdr:pic>
      <xdr:nvPicPr>
        <xdr:cNvPr id="47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200025"/>
    <xdr:pic>
      <xdr:nvPicPr>
        <xdr:cNvPr id="47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7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200025"/>
    <xdr:pic>
      <xdr:nvPicPr>
        <xdr:cNvPr id="47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200025"/>
    <xdr:pic>
      <xdr:nvPicPr>
        <xdr:cNvPr id="47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200025"/>
    <xdr:pic>
      <xdr:nvPicPr>
        <xdr:cNvPr id="47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95250" cy="180975"/>
    <xdr:pic>
      <xdr:nvPicPr>
        <xdr:cNvPr id="47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8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8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800100"/>
    <xdr:pic>
      <xdr:nvPicPr>
        <xdr:cNvPr id="48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8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8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561975"/>
    <xdr:pic>
      <xdr:nvPicPr>
        <xdr:cNvPr id="48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8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8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800100"/>
    <xdr:pic>
      <xdr:nvPicPr>
        <xdr:cNvPr id="4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561975"/>
    <xdr:pic>
      <xdr:nvPicPr>
        <xdr:cNvPr id="4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84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8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561975"/>
    <xdr:pic>
      <xdr:nvPicPr>
        <xdr:cNvPr id="48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800100"/>
    <xdr:pic>
      <xdr:nvPicPr>
        <xdr:cNvPr id="4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561975"/>
    <xdr:pic>
      <xdr:nvPicPr>
        <xdr:cNvPr id="4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86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561975"/>
    <xdr:pic>
      <xdr:nvPicPr>
        <xdr:cNvPr id="48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800100"/>
    <xdr:pic>
      <xdr:nvPicPr>
        <xdr:cNvPr id="48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8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8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8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8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8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800100"/>
    <xdr:pic>
      <xdr:nvPicPr>
        <xdr:cNvPr id="4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561975"/>
    <xdr:pic>
      <xdr:nvPicPr>
        <xdr:cNvPr id="4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9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9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9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9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9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9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9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9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9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9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9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9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9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180975"/>
    <xdr:pic>
      <xdr:nvPicPr>
        <xdr:cNvPr id="49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800100"/>
    <xdr:pic>
      <xdr:nvPicPr>
        <xdr:cNvPr id="49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9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9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561975"/>
    <xdr:pic>
      <xdr:nvPicPr>
        <xdr:cNvPr id="49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200025"/>
    <xdr:pic>
      <xdr:nvPicPr>
        <xdr:cNvPr id="49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200025"/>
    <xdr:pic>
      <xdr:nvPicPr>
        <xdr:cNvPr id="49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200025"/>
    <xdr:pic>
      <xdr:nvPicPr>
        <xdr:cNvPr id="4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81025"/>
    <xdr:pic>
      <xdr:nvPicPr>
        <xdr:cNvPr id="4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6849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34</xdr:row>
      <xdr:rowOff>0</xdr:rowOff>
    </xdr:from>
    <xdr:ext cx="190500" cy="381000"/>
    <xdr:pic>
      <xdr:nvPicPr>
        <xdr:cNvPr id="4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049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200025"/>
    <xdr:pic>
      <xdr:nvPicPr>
        <xdr:cNvPr id="49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200025"/>
    <xdr:pic>
      <xdr:nvPicPr>
        <xdr:cNvPr id="49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200025"/>
    <xdr:pic>
      <xdr:nvPicPr>
        <xdr:cNvPr id="49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200025"/>
    <xdr:pic>
      <xdr:nvPicPr>
        <xdr:cNvPr id="49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200025"/>
    <xdr:pic>
      <xdr:nvPicPr>
        <xdr:cNvPr id="49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95250" cy="180975"/>
    <xdr:pic>
      <xdr:nvPicPr>
        <xdr:cNvPr id="49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49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49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49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49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800100"/>
    <xdr:pic>
      <xdr:nvPicPr>
        <xdr:cNvPr id="4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4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49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61975"/>
    <xdr:pic>
      <xdr:nvPicPr>
        <xdr:cNvPr id="49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49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49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49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800100"/>
    <xdr:pic>
      <xdr:nvPicPr>
        <xdr:cNvPr id="50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50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50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61975"/>
    <xdr:pic>
      <xdr:nvPicPr>
        <xdr:cNvPr id="50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50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5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61975"/>
    <xdr:pic>
      <xdr:nvPicPr>
        <xdr:cNvPr id="5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50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50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800100"/>
    <xdr:pic>
      <xdr:nvPicPr>
        <xdr:cNvPr id="50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50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50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61975"/>
    <xdr:pic>
      <xdr:nvPicPr>
        <xdr:cNvPr id="50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50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61975"/>
    <xdr:pic>
      <xdr:nvPicPr>
        <xdr:cNvPr id="5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5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5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800100"/>
    <xdr:pic>
      <xdr:nvPicPr>
        <xdr:cNvPr id="50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50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50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5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5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800100"/>
    <xdr:pic>
      <xdr:nvPicPr>
        <xdr:cNvPr id="5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5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5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61975"/>
    <xdr:pic>
      <xdr:nvPicPr>
        <xdr:cNvPr id="5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50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50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180975"/>
    <xdr:pic>
      <xdr:nvPicPr>
        <xdr:cNvPr id="50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800100"/>
    <xdr:pic>
      <xdr:nvPicPr>
        <xdr:cNvPr id="50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50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50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61975"/>
    <xdr:pic>
      <xdr:nvPicPr>
        <xdr:cNvPr id="50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200025"/>
    <xdr:pic>
      <xdr:nvPicPr>
        <xdr:cNvPr id="5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200025"/>
    <xdr:pic>
      <xdr:nvPicPr>
        <xdr:cNvPr id="5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20002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581025"/>
    <xdr:pic>
      <xdr:nvPicPr>
        <xdr:cNvPr id="50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36</xdr:row>
      <xdr:rowOff>0</xdr:rowOff>
    </xdr:from>
    <xdr:ext cx="190500" cy="381000"/>
    <xdr:pic>
      <xdr:nvPicPr>
        <xdr:cNvPr id="51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17440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200025"/>
    <xdr:pic>
      <xdr:nvPicPr>
        <xdr:cNvPr id="5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200025"/>
    <xdr:pic>
      <xdr:nvPicPr>
        <xdr:cNvPr id="5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200025"/>
    <xdr:pic>
      <xdr:nvPicPr>
        <xdr:cNvPr id="5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200025"/>
    <xdr:pic>
      <xdr:nvPicPr>
        <xdr:cNvPr id="5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200025"/>
    <xdr:pic>
      <xdr:nvPicPr>
        <xdr:cNvPr id="5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95250" cy="180975"/>
    <xdr:pic>
      <xdr:nvPicPr>
        <xdr:cNvPr id="5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800100"/>
    <xdr:pic>
      <xdr:nvPicPr>
        <xdr:cNvPr id="5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61975"/>
    <xdr:pic>
      <xdr:nvPicPr>
        <xdr:cNvPr id="51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1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1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800100"/>
    <xdr:pic>
      <xdr:nvPicPr>
        <xdr:cNvPr id="5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1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61975"/>
    <xdr:pic>
      <xdr:nvPicPr>
        <xdr:cNvPr id="51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19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19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61975"/>
    <xdr:pic>
      <xdr:nvPicPr>
        <xdr:cNvPr id="51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800100"/>
    <xdr:pic>
      <xdr:nvPicPr>
        <xdr:cNvPr id="52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2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2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61975"/>
    <xdr:pic>
      <xdr:nvPicPr>
        <xdr:cNvPr id="52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21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61975"/>
    <xdr:pic>
      <xdr:nvPicPr>
        <xdr:cNvPr id="5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2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2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800100"/>
    <xdr:pic>
      <xdr:nvPicPr>
        <xdr:cNvPr id="52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2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2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2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2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800100"/>
    <xdr:pic>
      <xdr:nvPicPr>
        <xdr:cNvPr id="52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2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2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61975"/>
    <xdr:pic>
      <xdr:nvPicPr>
        <xdr:cNvPr id="52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180975"/>
    <xdr:pic>
      <xdr:nvPicPr>
        <xdr:cNvPr id="5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800100"/>
    <xdr:pic>
      <xdr:nvPicPr>
        <xdr:cNvPr id="52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2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2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61975"/>
    <xdr:pic>
      <xdr:nvPicPr>
        <xdr:cNvPr id="52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200025"/>
    <xdr:pic>
      <xdr:nvPicPr>
        <xdr:cNvPr id="52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200025"/>
    <xdr:pic>
      <xdr:nvPicPr>
        <xdr:cNvPr id="52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200025"/>
    <xdr:pic>
      <xdr:nvPicPr>
        <xdr:cNvPr id="52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581025"/>
    <xdr:pic>
      <xdr:nvPicPr>
        <xdr:cNvPr id="5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44</xdr:row>
      <xdr:rowOff>0</xdr:rowOff>
    </xdr:from>
    <xdr:ext cx="190500" cy="381000"/>
    <xdr:pic>
      <xdr:nvPicPr>
        <xdr:cNvPr id="5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070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200025"/>
    <xdr:pic>
      <xdr:nvPicPr>
        <xdr:cNvPr id="52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200025"/>
    <xdr:pic>
      <xdr:nvPicPr>
        <xdr:cNvPr id="52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2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200025"/>
    <xdr:pic>
      <xdr:nvPicPr>
        <xdr:cNvPr id="5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200025"/>
    <xdr:pic>
      <xdr:nvPicPr>
        <xdr:cNvPr id="5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200025"/>
    <xdr:pic>
      <xdr:nvPicPr>
        <xdr:cNvPr id="5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2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2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95250" cy="180975"/>
    <xdr:pic>
      <xdr:nvPicPr>
        <xdr:cNvPr id="53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3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800100"/>
    <xdr:pic>
      <xdr:nvPicPr>
        <xdr:cNvPr id="5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61975"/>
    <xdr:pic>
      <xdr:nvPicPr>
        <xdr:cNvPr id="5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800100"/>
    <xdr:pic>
      <xdr:nvPicPr>
        <xdr:cNvPr id="5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61975"/>
    <xdr:pic>
      <xdr:nvPicPr>
        <xdr:cNvPr id="5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3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61975"/>
    <xdr:pic>
      <xdr:nvPicPr>
        <xdr:cNvPr id="5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3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3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800100"/>
    <xdr:pic>
      <xdr:nvPicPr>
        <xdr:cNvPr id="53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3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3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61975"/>
    <xdr:pic>
      <xdr:nvPicPr>
        <xdr:cNvPr id="53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61975"/>
    <xdr:pic>
      <xdr:nvPicPr>
        <xdr:cNvPr id="5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3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800100"/>
    <xdr:pic>
      <xdr:nvPicPr>
        <xdr:cNvPr id="54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4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4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4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800100"/>
    <xdr:pic>
      <xdr:nvPicPr>
        <xdr:cNvPr id="54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4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4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61975"/>
    <xdr:pic>
      <xdr:nvPicPr>
        <xdr:cNvPr id="54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180975"/>
    <xdr:pic>
      <xdr:nvPicPr>
        <xdr:cNvPr id="54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800100"/>
    <xdr:pic>
      <xdr:nvPicPr>
        <xdr:cNvPr id="54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4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4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61975"/>
    <xdr:pic>
      <xdr:nvPicPr>
        <xdr:cNvPr id="54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200025"/>
    <xdr:pic>
      <xdr:nvPicPr>
        <xdr:cNvPr id="5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200025"/>
    <xdr:pic>
      <xdr:nvPicPr>
        <xdr:cNvPr id="5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200025"/>
    <xdr:pic>
      <xdr:nvPicPr>
        <xdr:cNvPr id="5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581025"/>
    <xdr:pic>
      <xdr:nvPicPr>
        <xdr:cNvPr id="54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47</xdr:row>
      <xdr:rowOff>0</xdr:rowOff>
    </xdr:from>
    <xdr:ext cx="190500" cy="381000"/>
    <xdr:pic>
      <xdr:nvPicPr>
        <xdr:cNvPr id="54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574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200025"/>
    <xdr:pic>
      <xdr:nvPicPr>
        <xdr:cNvPr id="5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200025"/>
    <xdr:pic>
      <xdr:nvPicPr>
        <xdr:cNvPr id="5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4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200025"/>
    <xdr:pic>
      <xdr:nvPicPr>
        <xdr:cNvPr id="54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200025"/>
    <xdr:pic>
      <xdr:nvPicPr>
        <xdr:cNvPr id="54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200025"/>
    <xdr:pic>
      <xdr:nvPicPr>
        <xdr:cNvPr id="54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4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5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5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5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95250" cy="180975"/>
    <xdr:pic>
      <xdr:nvPicPr>
        <xdr:cNvPr id="55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800100"/>
    <xdr:pic>
      <xdr:nvPicPr>
        <xdr:cNvPr id="55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5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5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61975"/>
    <xdr:pic>
      <xdr:nvPicPr>
        <xdr:cNvPr id="55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5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800100"/>
    <xdr:pic>
      <xdr:nvPicPr>
        <xdr:cNvPr id="55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5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5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61975"/>
    <xdr:pic>
      <xdr:nvPicPr>
        <xdr:cNvPr id="55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54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54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61975"/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5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5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800100"/>
    <xdr:pic>
      <xdr:nvPicPr>
        <xdr:cNvPr id="55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5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5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61975"/>
    <xdr:pic>
      <xdr:nvPicPr>
        <xdr:cNvPr id="55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5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61975"/>
    <xdr:pic>
      <xdr:nvPicPr>
        <xdr:cNvPr id="55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5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5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800100"/>
    <xdr:pic>
      <xdr:nvPicPr>
        <xdr:cNvPr id="55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5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5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5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800100"/>
    <xdr:pic>
      <xdr:nvPicPr>
        <xdr:cNvPr id="56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6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6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61975"/>
    <xdr:pic>
      <xdr:nvPicPr>
        <xdr:cNvPr id="56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180975"/>
    <xdr:pic>
      <xdr:nvPicPr>
        <xdr:cNvPr id="56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800100"/>
    <xdr:pic>
      <xdr:nvPicPr>
        <xdr:cNvPr id="56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6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6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61975"/>
    <xdr:pic>
      <xdr:nvPicPr>
        <xdr:cNvPr id="56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200025"/>
    <xdr:pic>
      <xdr:nvPicPr>
        <xdr:cNvPr id="5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200025"/>
    <xdr:pic>
      <xdr:nvPicPr>
        <xdr:cNvPr id="5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200025"/>
    <xdr:pic>
      <xdr:nvPicPr>
        <xdr:cNvPr id="56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581025"/>
    <xdr:pic>
      <xdr:nvPicPr>
        <xdr:cNvPr id="56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48</xdr:row>
      <xdr:rowOff>0</xdr:rowOff>
    </xdr:from>
    <xdr:ext cx="190500" cy="381000"/>
    <xdr:pic>
      <xdr:nvPicPr>
        <xdr:cNvPr id="56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774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56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56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56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56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56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56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6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800100"/>
    <xdr:pic>
      <xdr:nvPicPr>
        <xdr:cNvPr id="5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61975"/>
    <xdr:pic>
      <xdr:nvPicPr>
        <xdr:cNvPr id="5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7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800100"/>
    <xdr:pic>
      <xdr:nvPicPr>
        <xdr:cNvPr id="57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7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7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61975"/>
    <xdr:pic>
      <xdr:nvPicPr>
        <xdr:cNvPr id="57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72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7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61975"/>
    <xdr:pic>
      <xdr:nvPicPr>
        <xdr:cNvPr id="5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7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7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800100"/>
    <xdr:pic>
      <xdr:nvPicPr>
        <xdr:cNvPr id="57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7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7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61975"/>
    <xdr:pic>
      <xdr:nvPicPr>
        <xdr:cNvPr id="57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74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61975"/>
    <xdr:pic>
      <xdr:nvPicPr>
        <xdr:cNvPr id="57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800100"/>
    <xdr:pic>
      <xdr:nvPicPr>
        <xdr:cNvPr id="57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7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7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7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800100"/>
    <xdr:pic>
      <xdr:nvPicPr>
        <xdr:cNvPr id="57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7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7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61975"/>
    <xdr:pic>
      <xdr:nvPicPr>
        <xdr:cNvPr id="57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800100"/>
    <xdr:pic>
      <xdr:nvPicPr>
        <xdr:cNvPr id="57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7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7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61975"/>
    <xdr:pic>
      <xdr:nvPicPr>
        <xdr:cNvPr id="57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5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5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5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581025"/>
    <xdr:pic>
      <xdr:nvPicPr>
        <xdr:cNvPr id="58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58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200025"/>
    <xdr:pic>
      <xdr:nvPicPr>
        <xdr:cNvPr id="58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200025"/>
    <xdr:pic>
      <xdr:nvPicPr>
        <xdr:cNvPr id="58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200025"/>
    <xdr:pic>
      <xdr:nvPicPr>
        <xdr:cNvPr id="58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200025"/>
    <xdr:pic>
      <xdr:nvPicPr>
        <xdr:cNvPr id="58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200025"/>
    <xdr:pic>
      <xdr:nvPicPr>
        <xdr:cNvPr id="58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95250" cy="180975"/>
    <xdr:pic>
      <xdr:nvPicPr>
        <xdr:cNvPr id="58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8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8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800100"/>
    <xdr:pic>
      <xdr:nvPicPr>
        <xdr:cNvPr id="58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8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8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61975"/>
    <xdr:pic>
      <xdr:nvPicPr>
        <xdr:cNvPr id="58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8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8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800100"/>
    <xdr:pic>
      <xdr:nvPicPr>
        <xdr:cNvPr id="58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8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8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61975"/>
    <xdr:pic>
      <xdr:nvPicPr>
        <xdr:cNvPr id="58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8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8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61975"/>
    <xdr:pic>
      <xdr:nvPicPr>
        <xdr:cNvPr id="5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8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9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800100"/>
    <xdr:pic>
      <xdr:nvPicPr>
        <xdr:cNvPr id="59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9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9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61975"/>
    <xdr:pic>
      <xdr:nvPicPr>
        <xdr:cNvPr id="59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91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61975"/>
    <xdr:pic>
      <xdr:nvPicPr>
        <xdr:cNvPr id="5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9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9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800100"/>
    <xdr:pic>
      <xdr:nvPicPr>
        <xdr:cNvPr id="59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9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9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9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9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800100"/>
    <xdr:pic>
      <xdr:nvPicPr>
        <xdr:cNvPr id="59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9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9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61975"/>
    <xdr:pic>
      <xdr:nvPicPr>
        <xdr:cNvPr id="59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9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9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180975"/>
    <xdr:pic>
      <xdr:nvPicPr>
        <xdr:cNvPr id="59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800100"/>
    <xdr:pic>
      <xdr:nvPicPr>
        <xdr:cNvPr id="59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9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9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61975"/>
    <xdr:pic>
      <xdr:nvPicPr>
        <xdr:cNvPr id="59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200025"/>
    <xdr:pic>
      <xdr:nvPicPr>
        <xdr:cNvPr id="59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200025"/>
    <xdr:pic>
      <xdr:nvPicPr>
        <xdr:cNvPr id="59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200025"/>
    <xdr:pic>
      <xdr:nvPicPr>
        <xdr:cNvPr id="5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581025"/>
    <xdr:pic>
      <xdr:nvPicPr>
        <xdr:cNvPr id="5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51</xdr:row>
      <xdr:rowOff>0</xdr:rowOff>
    </xdr:from>
    <xdr:ext cx="190500" cy="381000"/>
    <xdr:pic>
      <xdr:nvPicPr>
        <xdr:cNvPr id="59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378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5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5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59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59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59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59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95250" cy="180975"/>
    <xdr:pic>
      <xdr:nvPicPr>
        <xdr:cNvPr id="6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0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0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0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0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800100"/>
    <xdr:pic>
      <xdr:nvPicPr>
        <xdr:cNvPr id="60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0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0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61975"/>
    <xdr:pic>
      <xdr:nvPicPr>
        <xdr:cNvPr id="60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0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800100"/>
    <xdr:pic>
      <xdr:nvPicPr>
        <xdr:cNvPr id="60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0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0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61975"/>
    <xdr:pic>
      <xdr:nvPicPr>
        <xdr:cNvPr id="60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07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07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61975"/>
    <xdr:pic>
      <xdr:nvPicPr>
        <xdr:cNvPr id="60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0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0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800100"/>
    <xdr:pic>
      <xdr:nvPicPr>
        <xdr:cNvPr id="60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0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0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61975"/>
    <xdr:pic>
      <xdr:nvPicPr>
        <xdr:cNvPr id="60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09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61975"/>
    <xdr:pic>
      <xdr:nvPicPr>
        <xdr:cNvPr id="6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0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800100"/>
    <xdr:pic>
      <xdr:nvPicPr>
        <xdr:cNvPr id="61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1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1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1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1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800100"/>
    <xdr:pic>
      <xdr:nvPicPr>
        <xdr:cNvPr id="6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61975"/>
    <xdr:pic>
      <xdr:nvPicPr>
        <xdr:cNvPr id="6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1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1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180975"/>
    <xdr:pic>
      <xdr:nvPicPr>
        <xdr:cNvPr id="61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800100"/>
    <xdr:pic>
      <xdr:nvPicPr>
        <xdr:cNvPr id="6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61975"/>
    <xdr:pic>
      <xdr:nvPicPr>
        <xdr:cNvPr id="6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6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6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200025"/>
    <xdr:pic>
      <xdr:nvPicPr>
        <xdr:cNvPr id="6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58</xdr:row>
      <xdr:rowOff>0</xdr:rowOff>
    </xdr:from>
    <xdr:ext cx="190500" cy="581025"/>
    <xdr:pic>
      <xdr:nvPicPr>
        <xdr:cNvPr id="61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54031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49</xdr:row>
      <xdr:rowOff>0</xdr:rowOff>
    </xdr:from>
    <xdr:ext cx="190500" cy="381000"/>
    <xdr:pic>
      <xdr:nvPicPr>
        <xdr:cNvPr id="61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2974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200025"/>
    <xdr:pic>
      <xdr:nvPicPr>
        <xdr:cNvPr id="61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200025"/>
    <xdr:pic>
      <xdr:nvPicPr>
        <xdr:cNvPr id="61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1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200025"/>
    <xdr:pic>
      <xdr:nvPicPr>
        <xdr:cNvPr id="61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200025"/>
    <xdr:pic>
      <xdr:nvPicPr>
        <xdr:cNvPr id="61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200025"/>
    <xdr:pic>
      <xdr:nvPicPr>
        <xdr:cNvPr id="61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1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2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2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2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2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2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2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2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95250" cy="180975"/>
    <xdr:pic>
      <xdr:nvPicPr>
        <xdr:cNvPr id="62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2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800100"/>
    <xdr:pic>
      <xdr:nvPicPr>
        <xdr:cNvPr id="62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2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2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61975"/>
    <xdr:pic>
      <xdr:nvPicPr>
        <xdr:cNvPr id="62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2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2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800100"/>
    <xdr:pic>
      <xdr:nvPicPr>
        <xdr:cNvPr id="62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2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2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61975"/>
    <xdr:pic>
      <xdr:nvPicPr>
        <xdr:cNvPr id="62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24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24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61975"/>
    <xdr:pic>
      <xdr:nvPicPr>
        <xdr:cNvPr id="62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2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2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800100"/>
    <xdr:pic>
      <xdr:nvPicPr>
        <xdr:cNvPr id="6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61975"/>
    <xdr:pic>
      <xdr:nvPicPr>
        <xdr:cNvPr id="6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27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61975"/>
    <xdr:pic>
      <xdr:nvPicPr>
        <xdr:cNvPr id="6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2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2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800100"/>
    <xdr:pic>
      <xdr:nvPicPr>
        <xdr:cNvPr id="62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2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2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2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800100"/>
    <xdr:pic>
      <xdr:nvPicPr>
        <xdr:cNvPr id="63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3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3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61975"/>
    <xdr:pic>
      <xdr:nvPicPr>
        <xdr:cNvPr id="63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180975"/>
    <xdr:pic>
      <xdr:nvPicPr>
        <xdr:cNvPr id="63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800100"/>
    <xdr:pic>
      <xdr:nvPicPr>
        <xdr:cNvPr id="63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3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3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61975"/>
    <xdr:pic>
      <xdr:nvPicPr>
        <xdr:cNvPr id="63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200025"/>
    <xdr:pic>
      <xdr:nvPicPr>
        <xdr:cNvPr id="6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200025"/>
    <xdr:pic>
      <xdr:nvPicPr>
        <xdr:cNvPr id="63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200025"/>
    <xdr:pic>
      <xdr:nvPicPr>
        <xdr:cNvPr id="63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581025"/>
    <xdr:pic>
      <xdr:nvPicPr>
        <xdr:cNvPr id="6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61</xdr:row>
      <xdr:rowOff>0</xdr:rowOff>
    </xdr:from>
    <xdr:ext cx="190500" cy="381000"/>
    <xdr:pic>
      <xdr:nvPicPr>
        <xdr:cNvPr id="6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26517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200025"/>
    <xdr:pic>
      <xdr:nvPicPr>
        <xdr:cNvPr id="6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200025"/>
    <xdr:pic>
      <xdr:nvPicPr>
        <xdr:cNvPr id="6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200025"/>
    <xdr:pic>
      <xdr:nvPicPr>
        <xdr:cNvPr id="63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200025"/>
    <xdr:pic>
      <xdr:nvPicPr>
        <xdr:cNvPr id="63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200025"/>
    <xdr:pic>
      <xdr:nvPicPr>
        <xdr:cNvPr id="6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95250" cy="180975"/>
    <xdr:pic>
      <xdr:nvPicPr>
        <xdr:cNvPr id="63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3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3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3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800100"/>
    <xdr:pic>
      <xdr:nvPicPr>
        <xdr:cNvPr id="64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4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4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61975"/>
    <xdr:pic>
      <xdr:nvPicPr>
        <xdr:cNvPr id="64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4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4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800100"/>
    <xdr:pic>
      <xdr:nvPicPr>
        <xdr:cNvPr id="64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4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4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61975"/>
    <xdr:pic>
      <xdr:nvPicPr>
        <xdr:cNvPr id="64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4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4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61975"/>
    <xdr:pic>
      <xdr:nvPicPr>
        <xdr:cNvPr id="64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4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4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800100"/>
    <xdr:pic>
      <xdr:nvPicPr>
        <xdr:cNvPr id="64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61975"/>
    <xdr:pic>
      <xdr:nvPicPr>
        <xdr:cNvPr id="6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4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61975"/>
    <xdr:pic>
      <xdr:nvPicPr>
        <xdr:cNvPr id="64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800100"/>
    <xdr:pic>
      <xdr:nvPicPr>
        <xdr:cNvPr id="64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4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4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800100"/>
    <xdr:pic>
      <xdr:nvPicPr>
        <xdr:cNvPr id="64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4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4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61975"/>
    <xdr:pic>
      <xdr:nvPicPr>
        <xdr:cNvPr id="64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180975"/>
    <xdr:pic>
      <xdr:nvPicPr>
        <xdr:cNvPr id="64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800100"/>
    <xdr:pic>
      <xdr:nvPicPr>
        <xdr:cNvPr id="65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5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5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61975"/>
    <xdr:pic>
      <xdr:nvPicPr>
        <xdr:cNvPr id="65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200025"/>
    <xdr:pic>
      <xdr:nvPicPr>
        <xdr:cNvPr id="6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200025"/>
    <xdr:pic>
      <xdr:nvPicPr>
        <xdr:cNvPr id="6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200025"/>
    <xdr:pic>
      <xdr:nvPicPr>
        <xdr:cNvPr id="6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581025"/>
    <xdr:pic>
      <xdr:nvPicPr>
        <xdr:cNvPr id="6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67</xdr:row>
      <xdr:rowOff>0</xdr:rowOff>
    </xdr:from>
    <xdr:ext cx="190500" cy="381000"/>
    <xdr:pic>
      <xdr:nvPicPr>
        <xdr:cNvPr id="6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200025</xdr:rowOff>
    </xdr:to>
    <xdr:pic>
      <xdr:nvPicPr>
        <xdr:cNvPr id="65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200025</xdr:rowOff>
    </xdr:to>
    <xdr:pic>
      <xdr:nvPicPr>
        <xdr:cNvPr id="65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200025</xdr:rowOff>
    </xdr:to>
    <xdr:pic>
      <xdr:nvPicPr>
        <xdr:cNvPr id="65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200025</xdr:rowOff>
    </xdr:to>
    <xdr:pic>
      <xdr:nvPicPr>
        <xdr:cNvPr id="65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200025</xdr:rowOff>
    </xdr:to>
    <xdr:pic>
      <xdr:nvPicPr>
        <xdr:cNvPr id="65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67</xdr:row>
      <xdr:rowOff>180975</xdr:rowOff>
    </xdr:to>
    <xdr:pic>
      <xdr:nvPicPr>
        <xdr:cNvPr id="65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5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5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504825</xdr:rowOff>
    </xdr:to>
    <xdr:pic>
      <xdr:nvPicPr>
        <xdr:cNvPr id="65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5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5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371475</xdr:rowOff>
    </xdr:to>
    <xdr:pic>
      <xdr:nvPicPr>
        <xdr:cNvPr id="65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5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5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5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504825</xdr:rowOff>
    </xdr:to>
    <xdr:pic>
      <xdr:nvPicPr>
        <xdr:cNvPr id="65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5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5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371475</xdr:rowOff>
    </xdr:to>
    <xdr:pic>
      <xdr:nvPicPr>
        <xdr:cNvPr id="65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6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6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371475</xdr:rowOff>
    </xdr:to>
    <xdr:pic>
      <xdr:nvPicPr>
        <xdr:cNvPr id="66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6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6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504825</xdr:rowOff>
    </xdr:to>
    <xdr:pic>
      <xdr:nvPicPr>
        <xdr:cNvPr id="66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6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6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371475</xdr:rowOff>
    </xdr:to>
    <xdr:pic>
      <xdr:nvPicPr>
        <xdr:cNvPr id="66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62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371475</xdr:rowOff>
    </xdr:to>
    <xdr:pic>
      <xdr:nvPicPr>
        <xdr:cNvPr id="6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504825</xdr:rowOff>
    </xdr:to>
    <xdr:pic>
      <xdr:nvPicPr>
        <xdr:cNvPr id="6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504825</xdr:rowOff>
    </xdr:to>
    <xdr:pic>
      <xdr:nvPicPr>
        <xdr:cNvPr id="6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371475</xdr:rowOff>
    </xdr:to>
    <xdr:pic>
      <xdr:nvPicPr>
        <xdr:cNvPr id="6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180975</xdr:rowOff>
    </xdr:to>
    <xdr:pic>
      <xdr:nvPicPr>
        <xdr:cNvPr id="66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504825</xdr:rowOff>
    </xdr:to>
    <xdr:pic>
      <xdr:nvPicPr>
        <xdr:cNvPr id="66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6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6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371475</xdr:rowOff>
    </xdr:to>
    <xdr:pic>
      <xdr:nvPicPr>
        <xdr:cNvPr id="66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200025</xdr:rowOff>
    </xdr:to>
    <xdr:pic>
      <xdr:nvPicPr>
        <xdr:cNvPr id="6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200025</xdr:rowOff>
    </xdr:to>
    <xdr:pic>
      <xdr:nvPicPr>
        <xdr:cNvPr id="66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200025</xdr:rowOff>
    </xdr:to>
    <xdr:pic>
      <xdr:nvPicPr>
        <xdr:cNvPr id="66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69</xdr:row>
      <xdr:rowOff>85725</xdr:rowOff>
    </xdr:to>
    <xdr:pic>
      <xdr:nvPicPr>
        <xdr:cNvPr id="6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67</xdr:row>
      <xdr:rowOff>371475</xdr:rowOff>
    </xdr:to>
    <xdr:pic>
      <xdr:nvPicPr>
        <xdr:cNvPr id="6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31100" y="31051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3314700</xdr:colOff>
      <xdr:row>61</xdr:row>
      <xdr:rowOff>133350</xdr:rowOff>
    </xdr:from>
    <xdr:to>
      <xdr:col>6</xdr:col>
      <xdr:colOff>2305050</xdr:colOff>
      <xdr:row>61</xdr:row>
      <xdr:rowOff>2095500</xdr:rowOff>
    </xdr:to>
    <xdr:pic>
      <xdr:nvPicPr>
        <xdr:cNvPr id="6686" name="Obrázek 668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26650950"/>
          <a:ext cx="2343150" cy="19621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16</xdr:col>
      <xdr:colOff>1257300</xdr:colOff>
      <xdr:row>28</xdr:row>
      <xdr:rowOff>161925</xdr:rowOff>
    </xdr:from>
    <xdr:ext cx="190500" cy="800100"/>
    <xdr:pic>
      <xdr:nvPicPr>
        <xdr:cNvPr id="6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143827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1257300</xdr:colOff>
      <xdr:row>41</xdr:row>
      <xdr:rowOff>161925</xdr:rowOff>
    </xdr:from>
    <xdr:ext cx="190500" cy="800100"/>
    <xdr:pic>
      <xdr:nvPicPr>
        <xdr:cNvPr id="66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19812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1257300</xdr:colOff>
      <xdr:row>54</xdr:row>
      <xdr:rowOff>161925</xdr:rowOff>
    </xdr:from>
    <xdr:ext cx="190500" cy="800100"/>
    <xdr:pic>
      <xdr:nvPicPr>
        <xdr:cNvPr id="66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247935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1257300</xdr:colOff>
      <xdr:row>59</xdr:row>
      <xdr:rowOff>161925</xdr:rowOff>
    </xdr:from>
    <xdr:ext cx="190500" cy="800100"/>
    <xdr:pic>
      <xdr:nvPicPr>
        <xdr:cNvPr id="66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26289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1257300</xdr:colOff>
      <xdr:row>63</xdr:row>
      <xdr:rowOff>161925</xdr:rowOff>
    </xdr:from>
    <xdr:ext cx="190500" cy="800100"/>
    <xdr:pic>
      <xdr:nvPicPr>
        <xdr:cNvPr id="66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2904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1257300</xdr:colOff>
      <xdr:row>67</xdr:row>
      <xdr:rowOff>161925</xdr:rowOff>
    </xdr:from>
    <xdr:ext cx="190500" cy="800100"/>
    <xdr:pic>
      <xdr:nvPicPr>
        <xdr:cNvPr id="66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31213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showGridLines="0" tabSelected="1" workbookViewId="0" topLeftCell="A1">
      <selection activeCell="O7" sqref="O7"/>
    </sheetView>
  </sheetViews>
  <sheetFormatPr defaultColWidth="9.140625" defaultRowHeight="15"/>
  <cols>
    <col min="1" max="1" width="1.421875" style="28" customWidth="1"/>
    <col min="2" max="2" width="5.7109375" style="28" customWidth="1"/>
    <col min="3" max="3" width="47.28125" style="8" customWidth="1"/>
    <col min="4" max="4" width="9.7109375" style="25" customWidth="1"/>
    <col min="5" max="5" width="9.00390625" style="13" customWidth="1"/>
    <col min="6" max="6" width="50.28125" style="8" customWidth="1"/>
    <col min="7" max="7" width="36.00390625" style="8" customWidth="1"/>
    <col min="8" max="8" width="23.57421875" style="27" customWidth="1"/>
    <col min="9" max="9" width="18.57421875" style="28" customWidth="1"/>
    <col min="10" max="10" width="22.140625" style="27" customWidth="1"/>
    <col min="11" max="12" width="22.140625" style="27" hidden="1" customWidth="1"/>
    <col min="13" max="13" width="18.28125" style="96" hidden="1" customWidth="1"/>
    <col min="14" max="14" width="20.8515625" style="28" customWidth="1"/>
    <col min="15" max="15" width="18.421875" style="28" customWidth="1"/>
    <col min="16" max="16" width="21.00390625" style="28" customWidth="1"/>
    <col min="17" max="17" width="19.421875" style="28" customWidth="1"/>
    <col min="18" max="18" width="9.140625" style="28" customWidth="1"/>
    <col min="19" max="19" width="13.140625" style="28" customWidth="1"/>
    <col min="20" max="20" width="15.57421875" style="28" customWidth="1"/>
    <col min="21" max="21" width="8.8515625" style="28" customWidth="1"/>
    <col min="22" max="22" width="16.8515625" style="28" customWidth="1"/>
    <col min="23" max="23" width="12.57421875" style="28" customWidth="1"/>
    <col min="24" max="16384" width="8.8515625" style="28" customWidth="1"/>
  </cols>
  <sheetData>
    <row r="1" spans="2:19" s="9" customFormat="1" ht="24.6" customHeight="1">
      <c r="B1" s="108" t="s">
        <v>152</v>
      </c>
      <c r="C1" s="109"/>
      <c r="D1" s="25"/>
      <c r="E1" s="26"/>
      <c r="F1" s="27"/>
      <c r="G1" s="27"/>
      <c r="H1" s="28"/>
      <c r="I1" s="28"/>
      <c r="J1" s="29"/>
      <c r="K1" s="29"/>
      <c r="L1" s="8"/>
      <c r="M1" s="50"/>
      <c r="N1" s="23"/>
      <c r="O1" s="23"/>
      <c r="P1" s="23"/>
      <c r="Q1" s="24" t="s">
        <v>126</v>
      </c>
      <c r="R1" s="23"/>
      <c r="S1" s="23"/>
    </row>
    <row r="2" spans="2:17" s="9" customFormat="1" ht="18.75" customHeight="1">
      <c r="B2" s="28"/>
      <c r="C2" s="8"/>
      <c r="D2" s="30"/>
      <c r="E2" s="31"/>
      <c r="F2" s="27"/>
      <c r="G2" s="28"/>
      <c r="H2" s="28"/>
      <c r="I2" s="28"/>
      <c r="J2" s="29"/>
      <c r="K2" s="29"/>
      <c r="L2" s="8"/>
      <c r="M2" s="110"/>
      <c r="N2" s="110"/>
      <c r="O2" s="110"/>
      <c r="P2" s="10"/>
      <c r="Q2" s="10"/>
    </row>
    <row r="3" spans="2:16" s="9" customFormat="1" ht="25.5" customHeight="1">
      <c r="B3" s="119" t="s">
        <v>144</v>
      </c>
      <c r="C3" s="120"/>
      <c r="D3" s="121" t="s">
        <v>2</v>
      </c>
      <c r="E3" s="122"/>
      <c r="F3" s="123" t="s">
        <v>145</v>
      </c>
      <c r="G3" s="124"/>
      <c r="H3" s="124"/>
      <c r="I3" s="124"/>
      <c r="J3" s="124"/>
      <c r="K3" s="124"/>
      <c r="L3" s="124"/>
      <c r="M3" s="124"/>
      <c r="N3" s="124"/>
      <c r="O3" s="124"/>
      <c r="P3" s="51"/>
    </row>
    <row r="4" spans="1:16" s="9" customFormat="1" ht="24" customHeight="1" thickBot="1">
      <c r="A4" s="52"/>
      <c r="B4" s="28"/>
      <c r="C4" s="8"/>
      <c r="D4" s="53"/>
      <c r="E4" s="53"/>
      <c r="F4" s="54"/>
      <c r="G4" s="54"/>
      <c r="H4" s="51"/>
      <c r="I4" s="51"/>
      <c r="J4" s="51"/>
      <c r="K4" s="8"/>
      <c r="L4" s="8"/>
      <c r="M4" s="50"/>
      <c r="N4" s="8"/>
      <c r="O4" s="51"/>
      <c r="P4" s="51"/>
    </row>
    <row r="5" spans="1:15" s="9" customFormat="1" ht="30.75" customHeight="1" thickBot="1">
      <c r="A5" s="52"/>
      <c r="B5" s="11"/>
      <c r="C5" s="12"/>
      <c r="D5" s="13"/>
      <c r="E5" s="13"/>
      <c r="F5" s="8"/>
      <c r="G5" s="8"/>
      <c r="H5" s="8"/>
      <c r="J5" s="8"/>
      <c r="K5" s="15"/>
      <c r="L5" s="15"/>
      <c r="M5" s="16"/>
      <c r="O5" s="14" t="s">
        <v>2</v>
      </c>
    </row>
    <row r="6" spans="1:17" s="9" customFormat="1" ht="73.2" thickBot="1" thickTop="1">
      <c r="A6" s="52"/>
      <c r="B6" s="41" t="s">
        <v>1</v>
      </c>
      <c r="C6" s="42" t="s">
        <v>146</v>
      </c>
      <c r="D6" s="42" t="s">
        <v>0</v>
      </c>
      <c r="E6" s="42" t="s">
        <v>147</v>
      </c>
      <c r="F6" s="114" t="s">
        <v>150</v>
      </c>
      <c r="G6" s="115"/>
      <c r="H6" s="42" t="s">
        <v>151</v>
      </c>
      <c r="I6" s="97" t="s">
        <v>8</v>
      </c>
      <c r="J6" s="42" t="s">
        <v>114</v>
      </c>
      <c r="K6" s="42" t="s">
        <v>15</v>
      </c>
      <c r="L6" s="42" t="s">
        <v>9</v>
      </c>
      <c r="M6" s="43" t="s">
        <v>10</v>
      </c>
      <c r="N6" s="42" t="s">
        <v>11</v>
      </c>
      <c r="O6" s="22" t="s">
        <v>12</v>
      </c>
      <c r="P6" s="97" t="s">
        <v>13</v>
      </c>
      <c r="Q6" s="44" t="s">
        <v>14</v>
      </c>
    </row>
    <row r="7" spans="1:25" ht="45.75" customHeight="1" thickTop="1">
      <c r="A7" s="55"/>
      <c r="B7" s="56">
        <v>1</v>
      </c>
      <c r="C7" s="45" t="s">
        <v>16</v>
      </c>
      <c r="D7" s="57">
        <v>20</v>
      </c>
      <c r="E7" s="58" t="s">
        <v>36</v>
      </c>
      <c r="F7" s="116" t="s">
        <v>40</v>
      </c>
      <c r="G7" s="116"/>
      <c r="H7" s="111" t="s">
        <v>148</v>
      </c>
      <c r="I7" s="111" t="s">
        <v>132</v>
      </c>
      <c r="J7" s="111" t="s">
        <v>149</v>
      </c>
      <c r="K7" s="21">
        <f aca="true" t="shared" si="0" ref="K7:K38">D7*M7</f>
        <v>180</v>
      </c>
      <c r="L7" s="21">
        <f aca="true" t="shared" si="1" ref="L7:L38">D7*N7</f>
        <v>198</v>
      </c>
      <c r="M7" s="59">
        <v>9</v>
      </c>
      <c r="N7" s="21">
        <f>M7*1.1</f>
        <v>9.9</v>
      </c>
      <c r="O7" s="32"/>
      <c r="P7" s="33">
        <f aca="true" t="shared" si="2" ref="P7:P38">D7*O7</f>
        <v>0</v>
      </c>
      <c r="Q7" s="34" t="str">
        <f aca="true" t="shared" si="3" ref="Q7:Q12">IF(ISNUMBER(O7),IF(O7&gt;N7,"NEVYHOVUJE","VYHOVUJE")," ")</f>
        <v xml:space="preserve"> </v>
      </c>
      <c r="S7" s="60"/>
      <c r="T7" s="61"/>
      <c r="V7" s="60"/>
      <c r="X7" s="60"/>
      <c r="Y7" s="61"/>
    </row>
    <row r="8" spans="1:25" ht="53.25" customHeight="1">
      <c r="A8" s="55"/>
      <c r="B8" s="62">
        <v>2</v>
      </c>
      <c r="C8" s="46" t="s">
        <v>17</v>
      </c>
      <c r="D8" s="63">
        <v>30</v>
      </c>
      <c r="E8" s="64" t="s">
        <v>36</v>
      </c>
      <c r="F8" s="104" t="s">
        <v>129</v>
      </c>
      <c r="G8" s="104"/>
      <c r="H8" s="112"/>
      <c r="I8" s="112"/>
      <c r="J8" s="112"/>
      <c r="K8" s="7">
        <f t="shared" si="0"/>
        <v>270</v>
      </c>
      <c r="L8" s="7">
        <f t="shared" si="1"/>
        <v>297</v>
      </c>
      <c r="M8" s="65">
        <v>9</v>
      </c>
      <c r="N8" s="7">
        <f>M8*1.1</f>
        <v>9.9</v>
      </c>
      <c r="O8" s="35"/>
      <c r="P8" s="36">
        <f t="shared" si="2"/>
        <v>0</v>
      </c>
      <c r="Q8" s="37" t="str">
        <f t="shared" si="3"/>
        <v xml:space="preserve"> </v>
      </c>
      <c r="S8" s="60"/>
      <c r="T8" s="61"/>
      <c r="V8" s="60"/>
      <c r="X8" s="60"/>
      <c r="Y8" s="61"/>
    </row>
    <row r="9" spans="1:25" ht="37.5" customHeight="1">
      <c r="A9" s="55"/>
      <c r="B9" s="62">
        <v>3</v>
      </c>
      <c r="C9" s="46" t="s">
        <v>131</v>
      </c>
      <c r="D9" s="63">
        <v>10</v>
      </c>
      <c r="E9" s="64" t="s">
        <v>36</v>
      </c>
      <c r="F9" s="117" t="s">
        <v>130</v>
      </c>
      <c r="G9" s="117"/>
      <c r="H9" s="112"/>
      <c r="I9" s="112"/>
      <c r="J9" s="112"/>
      <c r="K9" s="7">
        <f t="shared" si="0"/>
        <v>100</v>
      </c>
      <c r="L9" s="7">
        <f t="shared" si="1"/>
        <v>110</v>
      </c>
      <c r="M9" s="65">
        <v>10</v>
      </c>
      <c r="N9" s="7">
        <f aca="true" t="shared" si="4" ref="N9:N71">M9*1.1</f>
        <v>11</v>
      </c>
      <c r="O9" s="35"/>
      <c r="P9" s="36">
        <f t="shared" si="2"/>
        <v>0</v>
      </c>
      <c r="Q9" s="37" t="str">
        <f t="shared" si="3"/>
        <v xml:space="preserve"> </v>
      </c>
      <c r="S9" s="60"/>
      <c r="T9" s="61"/>
      <c r="V9" s="60"/>
      <c r="X9" s="60"/>
      <c r="Y9" s="61"/>
    </row>
    <row r="10" spans="1:25" ht="54" customHeight="1">
      <c r="A10" s="55"/>
      <c r="B10" s="62">
        <v>4</v>
      </c>
      <c r="C10" s="46" t="s">
        <v>42</v>
      </c>
      <c r="D10" s="63">
        <v>80</v>
      </c>
      <c r="E10" s="64" t="s">
        <v>36</v>
      </c>
      <c r="F10" s="104" t="s">
        <v>128</v>
      </c>
      <c r="G10" s="104"/>
      <c r="H10" s="112"/>
      <c r="I10" s="112"/>
      <c r="J10" s="112"/>
      <c r="K10" s="7">
        <f t="shared" si="0"/>
        <v>800</v>
      </c>
      <c r="L10" s="7">
        <f t="shared" si="1"/>
        <v>880</v>
      </c>
      <c r="M10" s="65">
        <v>10</v>
      </c>
      <c r="N10" s="7">
        <f t="shared" si="4"/>
        <v>11</v>
      </c>
      <c r="O10" s="35"/>
      <c r="P10" s="36">
        <f t="shared" si="2"/>
        <v>0</v>
      </c>
      <c r="Q10" s="37" t="str">
        <f t="shared" si="3"/>
        <v xml:space="preserve"> </v>
      </c>
      <c r="S10" s="60"/>
      <c r="T10" s="61"/>
      <c r="V10" s="60"/>
      <c r="X10" s="60"/>
      <c r="Y10" s="61"/>
    </row>
    <row r="11" spans="1:25" ht="60.75" customHeight="1">
      <c r="A11" s="55"/>
      <c r="B11" s="62">
        <v>5</v>
      </c>
      <c r="C11" s="46" t="s">
        <v>43</v>
      </c>
      <c r="D11" s="63">
        <v>3</v>
      </c>
      <c r="E11" s="64" t="s">
        <v>36</v>
      </c>
      <c r="F11" s="104" t="s">
        <v>44</v>
      </c>
      <c r="G11" s="104"/>
      <c r="H11" s="112"/>
      <c r="I11" s="112"/>
      <c r="J11" s="112"/>
      <c r="K11" s="7">
        <f t="shared" si="0"/>
        <v>105</v>
      </c>
      <c r="L11" s="7">
        <f t="shared" si="1"/>
        <v>115.5</v>
      </c>
      <c r="M11" s="65">
        <v>35</v>
      </c>
      <c r="N11" s="7">
        <f t="shared" si="4"/>
        <v>38.5</v>
      </c>
      <c r="O11" s="35"/>
      <c r="P11" s="36">
        <f t="shared" si="2"/>
        <v>0</v>
      </c>
      <c r="Q11" s="37" t="str">
        <f t="shared" si="3"/>
        <v xml:space="preserve"> </v>
      </c>
      <c r="S11" s="60"/>
      <c r="T11" s="61"/>
      <c r="V11" s="60"/>
      <c r="X11" s="60"/>
      <c r="Y11" s="61"/>
    </row>
    <row r="12" spans="1:25" ht="25.5" customHeight="1">
      <c r="A12" s="55"/>
      <c r="B12" s="62">
        <v>6</v>
      </c>
      <c r="C12" s="46" t="s">
        <v>45</v>
      </c>
      <c r="D12" s="63">
        <v>25</v>
      </c>
      <c r="E12" s="64" t="s">
        <v>36</v>
      </c>
      <c r="F12" s="104" t="s">
        <v>41</v>
      </c>
      <c r="G12" s="104"/>
      <c r="H12" s="112"/>
      <c r="I12" s="112"/>
      <c r="J12" s="112"/>
      <c r="K12" s="7">
        <f t="shared" si="0"/>
        <v>62.5</v>
      </c>
      <c r="L12" s="7">
        <f t="shared" si="1"/>
        <v>68.75</v>
      </c>
      <c r="M12" s="66">
        <v>2.5</v>
      </c>
      <c r="N12" s="7">
        <f t="shared" si="4"/>
        <v>2.75</v>
      </c>
      <c r="O12" s="35"/>
      <c r="P12" s="36">
        <f t="shared" si="2"/>
        <v>0</v>
      </c>
      <c r="Q12" s="37" t="str">
        <f t="shared" si="3"/>
        <v xml:space="preserve"> </v>
      </c>
      <c r="S12" s="60"/>
      <c r="T12" s="61"/>
      <c r="V12" s="60"/>
      <c r="X12" s="60"/>
      <c r="Y12" s="61"/>
    </row>
    <row r="13" spans="1:25" ht="26.25" customHeight="1">
      <c r="A13" s="55"/>
      <c r="B13" s="62">
        <v>7</v>
      </c>
      <c r="C13" s="46" t="s">
        <v>47</v>
      </c>
      <c r="D13" s="63">
        <v>25</v>
      </c>
      <c r="E13" s="64" t="s">
        <v>36</v>
      </c>
      <c r="F13" s="104" t="s">
        <v>41</v>
      </c>
      <c r="G13" s="104"/>
      <c r="H13" s="112"/>
      <c r="I13" s="112"/>
      <c r="J13" s="112"/>
      <c r="K13" s="7">
        <f t="shared" si="0"/>
        <v>62.5</v>
      </c>
      <c r="L13" s="7">
        <f t="shared" si="1"/>
        <v>68.75</v>
      </c>
      <c r="M13" s="66">
        <v>2.5</v>
      </c>
      <c r="N13" s="7">
        <f t="shared" si="4"/>
        <v>2.75</v>
      </c>
      <c r="O13" s="35"/>
      <c r="P13" s="36">
        <f t="shared" si="2"/>
        <v>0</v>
      </c>
      <c r="Q13" s="37" t="str">
        <f aca="true" t="shared" si="5" ref="Q13:Q25">IF(ISNUMBER(O13),IF(O13&gt;N13,"NEVYHOVUJE","VYHOVUJE")," ")</f>
        <v xml:space="preserve"> </v>
      </c>
      <c r="S13" s="60"/>
      <c r="T13" s="61"/>
      <c r="V13" s="60"/>
      <c r="X13" s="60"/>
      <c r="Y13" s="61"/>
    </row>
    <row r="14" spans="1:25" ht="23.25" customHeight="1">
      <c r="A14" s="55"/>
      <c r="B14" s="62">
        <v>8</v>
      </c>
      <c r="C14" s="46" t="s">
        <v>46</v>
      </c>
      <c r="D14" s="63">
        <v>25</v>
      </c>
      <c r="E14" s="64" t="s">
        <v>36</v>
      </c>
      <c r="F14" s="104" t="s">
        <v>41</v>
      </c>
      <c r="G14" s="104"/>
      <c r="H14" s="112"/>
      <c r="I14" s="112"/>
      <c r="J14" s="112"/>
      <c r="K14" s="7">
        <f t="shared" si="0"/>
        <v>62.5</v>
      </c>
      <c r="L14" s="7">
        <f t="shared" si="1"/>
        <v>68.75</v>
      </c>
      <c r="M14" s="66">
        <v>2.5</v>
      </c>
      <c r="N14" s="7">
        <f t="shared" si="4"/>
        <v>2.75</v>
      </c>
      <c r="O14" s="35"/>
      <c r="P14" s="36">
        <f t="shared" si="2"/>
        <v>0</v>
      </c>
      <c r="Q14" s="37" t="str">
        <f t="shared" si="5"/>
        <v xml:space="preserve"> </v>
      </c>
      <c r="S14" s="60"/>
      <c r="T14" s="61"/>
      <c r="V14" s="60"/>
      <c r="X14" s="60"/>
      <c r="Y14" s="61"/>
    </row>
    <row r="15" spans="1:25" ht="27.75" customHeight="1">
      <c r="A15" s="55"/>
      <c r="B15" s="62">
        <v>9</v>
      </c>
      <c r="C15" s="46" t="s">
        <v>112</v>
      </c>
      <c r="D15" s="63">
        <v>8</v>
      </c>
      <c r="E15" s="64" t="s">
        <v>37</v>
      </c>
      <c r="F15" s="104" t="s">
        <v>48</v>
      </c>
      <c r="G15" s="104"/>
      <c r="H15" s="112"/>
      <c r="I15" s="112"/>
      <c r="J15" s="112"/>
      <c r="K15" s="7">
        <f t="shared" si="0"/>
        <v>480</v>
      </c>
      <c r="L15" s="7">
        <f t="shared" si="1"/>
        <v>528</v>
      </c>
      <c r="M15" s="66">
        <v>60</v>
      </c>
      <c r="N15" s="7">
        <f t="shared" si="4"/>
        <v>66</v>
      </c>
      <c r="O15" s="35"/>
      <c r="P15" s="36">
        <f t="shared" si="2"/>
        <v>0</v>
      </c>
      <c r="Q15" s="37" t="str">
        <f t="shared" si="5"/>
        <v xml:space="preserve"> </v>
      </c>
      <c r="S15" s="60"/>
      <c r="T15" s="61"/>
      <c r="V15" s="60"/>
      <c r="X15" s="60"/>
      <c r="Y15" s="61"/>
    </row>
    <row r="16" spans="1:25" ht="54.75" customHeight="1">
      <c r="A16" s="55"/>
      <c r="B16" s="62">
        <v>10</v>
      </c>
      <c r="C16" s="46" t="s">
        <v>113</v>
      </c>
      <c r="D16" s="63">
        <v>20</v>
      </c>
      <c r="E16" s="64" t="s">
        <v>36</v>
      </c>
      <c r="F16" s="104" t="s">
        <v>136</v>
      </c>
      <c r="G16" s="104"/>
      <c r="H16" s="112"/>
      <c r="I16" s="112"/>
      <c r="J16" s="112"/>
      <c r="K16" s="7">
        <f t="shared" si="0"/>
        <v>240</v>
      </c>
      <c r="L16" s="7">
        <f t="shared" si="1"/>
        <v>264</v>
      </c>
      <c r="M16" s="66">
        <v>12</v>
      </c>
      <c r="N16" s="7">
        <f t="shared" si="4"/>
        <v>13.200000000000001</v>
      </c>
      <c r="O16" s="35"/>
      <c r="P16" s="36">
        <f t="shared" si="2"/>
        <v>0</v>
      </c>
      <c r="Q16" s="37" t="str">
        <f t="shared" si="5"/>
        <v xml:space="preserve"> </v>
      </c>
      <c r="S16" s="60"/>
      <c r="T16" s="61"/>
      <c r="V16" s="60"/>
      <c r="X16" s="60"/>
      <c r="Y16" s="61"/>
    </row>
    <row r="17" spans="1:25" ht="42.75" customHeight="1">
      <c r="A17" s="55"/>
      <c r="B17" s="62">
        <v>11</v>
      </c>
      <c r="C17" s="46" t="s">
        <v>50</v>
      </c>
      <c r="D17" s="63">
        <v>2</v>
      </c>
      <c r="E17" s="64" t="s">
        <v>37</v>
      </c>
      <c r="F17" s="104" t="s">
        <v>49</v>
      </c>
      <c r="G17" s="104"/>
      <c r="H17" s="112"/>
      <c r="I17" s="112"/>
      <c r="J17" s="112"/>
      <c r="K17" s="7">
        <f t="shared" si="0"/>
        <v>74</v>
      </c>
      <c r="L17" s="7">
        <f t="shared" si="1"/>
        <v>81.4</v>
      </c>
      <c r="M17" s="66">
        <v>37</v>
      </c>
      <c r="N17" s="7">
        <f t="shared" si="4"/>
        <v>40.7</v>
      </c>
      <c r="O17" s="35"/>
      <c r="P17" s="36">
        <f t="shared" si="2"/>
        <v>0</v>
      </c>
      <c r="Q17" s="37" t="str">
        <f t="shared" si="5"/>
        <v xml:space="preserve"> </v>
      </c>
      <c r="S17" s="60"/>
      <c r="T17" s="61"/>
      <c r="V17" s="60"/>
      <c r="X17" s="60"/>
      <c r="Y17" s="61"/>
    </row>
    <row r="18" spans="1:25" ht="42" customHeight="1">
      <c r="A18" s="55"/>
      <c r="B18" s="62">
        <v>12</v>
      </c>
      <c r="C18" s="46" t="s">
        <v>51</v>
      </c>
      <c r="D18" s="63">
        <v>2</v>
      </c>
      <c r="E18" s="64" t="s">
        <v>37</v>
      </c>
      <c r="F18" s="104" t="s">
        <v>59</v>
      </c>
      <c r="G18" s="104"/>
      <c r="H18" s="112"/>
      <c r="I18" s="112"/>
      <c r="J18" s="112"/>
      <c r="K18" s="7">
        <f t="shared" si="0"/>
        <v>50</v>
      </c>
      <c r="L18" s="7">
        <f t="shared" si="1"/>
        <v>55.00000000000001</v>
      </c>
      <c r="M18" s="66">
        <v>25</v>
      </c>
      <c r="N18" s="7">
        <f t="shared" si="4"/>
        <v>27.500000000000004</v>
      </c>
      <c r="O18" s="35"/>
      <c r="P18" s="36">
        <f t="shared" si="2"/>
        <v>0</v>
      </c>
      <c r="Q18" s="37" t="str">
        <f t="shared" si="5"/>
        <v xml:space="preserve"> </v>
      </c>
      <c r="S18" s="60"/>
      <c r="T18" s="61"/>
      <c r="V18" s="60"/>
      <c r="X18" s="60"/>
      <c r="Y18" s="61"/>
    </row>
    <row r="19" spans="1:25" ht="45" customHeight="1">
      <c r="A19" s="55"/>
      <c r="B19" s="62">
        <v>13</v>
      </c>
      <c r="C19" s="46" t="s">
        <v>52</v>
      </c>
      <c r="D19" s="63">
        <v>2</v>
      </c>
      <c r="E19" s="64" t="s">
        <v>37</v>
      </c>
      <c r="F19" s="104" t="s">
        <v>58</v>
      </c>
      <c r="G19" s="104"/>
      <c r="H19" s="112"/>
      <c r="I19" s="112"/>
      <c r="J19" s="112"/>
      <c r="K19" s="7">
        <f t="shared" si="0"/>
        <v>28</v>
      </c>
      <c r="L19" s="7">
        <f t="shared" si="1"/>
        <v>30.800000000000004</v>
      </c>
      <c r="M19" s="66">
        <v>14</v>
      </c>
      <c r="N19" s="7">
        <f t="shared" si="4"/>
        <v>15.400000000000002</v>
      </c>
      <c r="O19" s="35"/>
      <c r="P19" s="36">
        <f t="shared" si="2"/>
        <v>0</v>
      </c>
      <c r="Q19" s="37" t="str">
        <f t="shared" si="5"/>
        <v xml:space="preserve"> </v>
      </c>
      <c r="S19" s="60"/>
      <c r="T19" s="61"/>
      <c r="V19" s="60"/>
      <c r="X19" s="60"/>
      <c r="Y19" s="61"/>
    </row>
    <row r="20" spans="1:25" ht="45" customHeight="1">
      <c r="A20" s="55"/>
      <c r="B20" s="62">
        <v>14</v>
      </c>
      <c r="C20" s="46" t="s">
        <v>53</v>
      </c>
      <c r="D20" s="63">
        <v>2</v>
      </c>
      <c r="E20" s="64" t="s">
        <v>36</v>
      </c>
      <c r="F20" s="104" t="s">
        <v>56</v>
      </c>
      <c r="G20" s="104"/>
      <c r="H20" s="112"/>
      <c r="I20" s="112"/>
      <c r="J20" s="112"/>
      <c r="K20" s="7">
        <f t="shared" si="0"/>
        <v>26</v>
      </c>
      <c r="L20" s="7">
        <f t="shared" si="1"/>
        <v>28.6</v>
      </c>
      <c r="M20" s="66">
        <v>13</v>
      </c>
      <c r="N20" s="7">
        <f t="shared" si="4"/>
        <v>14.3</v>
      </c>
      <c r="O20" s="35"/>
      <c r="P20" s="36">
        <f t="shared" si="2"/>
        <v>0</v>
      </c>
      <c r="Q20" s="37" t="str">
        <f t="shared" si="5"/>
        <v xml:space="preserve"> </v>
      </c>
      <c r="S20" s="60"/>
      <c r="T20" s="61"/>
      <c r="V20" s="60"/>
      <c r="X20" s="60"/>
      <c r="Y20" s="61"/>
    </row>
    <row r="21" spans="1:25" ht="44.25" customHeight="1">
      <c r="A21" s="55"/>
      <c r="B21" s="62">
        <v>15</v>
      </c>
      <c r="C21" s="46" t="s">
        <v>54</v>
      </c>
      <c r="D21" s="63">
        <v>2</v>
      </c>
      <c r="E21" s="64" t="s">
        <v>36</v>
      </c>
      <c r="F21" s="104" t="s">
        <v>56</v>
      </c>
      <c r="G21" s="104"/>
      <c r="H21" s="112"/>
      <c r="I21" s="112"/>
      <c r="J21" s="112"/>
      <c r="K21" s="7">
        <f t="shared" si="0"/>
        <v>26</v>
      </c>
      <c r="L21" s="7">
        <f t="shared" si="1"/>
        <v>28.6</v>
      </c>
      <c r="M21" s="66">
        <v>13</v>
      </c>
      <c r="N21" s="7">
        <f t="shared" si="4"/>
        <v>14.3</v>
      </c>
      <c r="O21" s="35"/>
      <c r="P21" s="36">
        <f t="shared" si="2"/>
        <v>0</v>
      </c>
      <c r="Q21" s="37" t="str">
        <f t="shared" si="5"/>
        <v xml:space="preserve"> </v>
      </c>
      <c r="S21" s="60"/>
      <c r="T21" s="61"/>
      <c r="V21" s="60"/>
      <c r="X21" s="60"/>
      <c r="Y21" s="61"/>
    </row>
    <row r="22" spans="1:25" ht="43.5" customHeight="1">
      <c r="A22" s="55"/>
      <c r="B22" s="62">
        <v>16</v>
      </c>
      <c r="C22" s="46" t="s">
        <v>55</v>
      </c>
      <c r="D22" s="63">
        <v>4</v>
      </c>
      <c r="E22" s="64" t="s">
        <v>36</v>
      </c>
      <c r="F22" s="104" t="s">
        <v>56</v>
      </c>
      <c r="G22" s="104"/>
      <c r="H22" s="112"/>
      <c r="I22" s="112"/>
      <c r="J22" s="112"/>
      <c r="K22" s="7">
        <f t="shared" si="0"/>
        <v>52</v>
      </c>
      <c r="L22" s="7">
        <f t="shared" si="1"/>
        <v>57.2</v>
      </c>
      <c r="M22" s="66">
        <v>13</v>
      </c>
      <c r="N22" s="7">
        <f t="shared" si="4"/>
        <v>14.3</v>
      </c>
      <c r="O22" s="35"/>
      <c r="P22" s="36">
        <f t="shared" si="2"/>
        <v>0</v>
      </c>
      <c r="Q22" s="37" t="str">
        <f t="shared" si="5"/>
        <v xml:space="preserve"> </v>
      </c>
      <c r="S22" s="60"/>
      <c r="T22" s="61"/>
      <c r="V22" s="60"/>
      <c r="X22" s="60"/>
      <c r="Y22" s="61"/>
    </row>
    <row r="23" spans="1:25" ht="34.5" customHeight="1">
      <c r="A23" s="55"/>
      <c r="B23" s="62">
        <v>17</v>
      </c>
      <c r="C23" s="46" t="s">
        <v>60</v>
      </c>
      <c r="D23" s="63">
        <v>3</v>
      </c>
      <c r="E23" s="64" t="s">
        <v>36</v>
      </c>
      <c r="F23" s="104" t="s">
        <v>57</v>
      </c>
      <c r="G23" s="104"/>
      <c r="H23" s="112"/>
      <c r="I23" s="112"/>
      <c r="J23" s="112"/>
      <c r="K23" s="7">
        <f t="shared" si="0"/>
        <v>33</v>
      </c>
      <c r="L23" s="7">
        <f t="shared" si="1"/>
        <v>36.300000000000004</v>
      </c>
      <c r="M23" s="66">
        <v>11</v>
      </c>
      <c r="N23" s="7">
        <f t="shared" si="4"/>
        <v>12.100000000000001</v>
      </c>
      <c r="O23" s="35"/>
      <c r="P23" s="36">
        <f t="shared" si="2"/>
        <v>0</v>
      </c>
      <c r="Q23" s="37" t="str">
        <f t="shared" si="5"/>
        <v xml:space="preserve"> </v>
      </c>
      <c r="S23" s="60"/>
      <c r="T23" s="61"/>
      <c r="V23" s="60"/>
      <c r="X23" s="60"/>
      <c r="Y23" s="61"/>
    </row>
    <row r="24" spans="1:25" ht="42.75" customHeight="1">
      <c r="A24" s="55"/>
      <c r="B24" s="62">
        <v>18</v>
      </c>
      <c r="C24" s="46" t="s">
        <v>64</v>
      </c>
      <c r="D24" s="63">
        <v>1</v>
      </c>
      <c r="E24" s="64" t="s">
        <v>37</v>
      </c>
      <c r="F24" s="104" t="s">
        <v>63</v>
      </c>
      <c r="G24" s="104"/>
      <c r="H24" s="112"/>
      <c r="I24" s="112"/>
      <c r="J24" s="112"/>
      <c r="K24" s="7">
        <f t="shared" si="0"/>
        <v>24</v>
      </c>
      <c r="L24" s="7">
        <f t="shared" si="1"/>
        <v>26.400000000000002</v>
      </c>
      <c r="M24" s="66">
        <v>24</v>
      </c>
      <c r="N24" s="7">
        <f t="shared" si="4"/>
        <v>26.400000000000002</v>
      </c>
      <c r="O24" s="35"/>
      <c r="P24" s="36">
        <f t="shared" si="2"/>
        <v>0</v>
      </c>
      <c r="Q24" s="37" t="str">
        <f t="shared" si="5"/>
        <v xml:space="preserve"> </v>
      </c>
      <c r="S24" s="60"/>
      <c r="T24" s="61"/>
      <c r="V24" s="60"/>
      <c r="X24" s="60"/>
      <c r="Y24" s="61"/>
    </row>
    <row r="25" spans="1:25" ht="37.5" customHeight="1">
      <c r="A25" s="55"/>
      <c r="B25" s="62">
        <v>19</v>
      </c>
      <c r="C25" s="46" t="s">
        <v>61</v>
      </c>
      <c r="D25" s="63">
        <v>2</v>
      </c>
      <c r="E25" s="64" t="s">
        <v>37</v>
      </c>
      <c r="F25" s="104" t="s">
        <v>62</v>
      </c>
      <c r="G25" s="104"/>
      <c r="H25" s="112"/>
      <c r="I25" s="112"/>
      <c r="J25" s="112"/>
      <c r="K25" s="7">
        <f t="shared" si="0"/>
        <v>58</v>
      </c>
      <c r="L25" s="7">
        <f t="shared" si="1"/>
        <v>63.800000000000004</v>
      </c>
      <c r="M25" s="66">
        <v>29</v>
      </c>
      <c r="N25" s="7">
        <f t="shared" si="4"/>
        <v>31.900000000000002</v>
      </c>
      <c r="O25" s="35"/>
      <c r="P25" s="36">
        <f t="shared" si="2"/>
        <v>0</v>
      </c>
      <c r="Q25" s="37" t="str">
        <f t="shared" si="5"/>
        <v xml:space="preserve"> </v>
      </c>
      <c r="S25" s="60"/>
      <c r="T25" s="61"/>
      <c r="V25" s="60"/>
      <c r="X25" s="60"/>
      <c r="Y25" s="61"/>
    </row>
    <row r="26" spans="1:25" ht="15.75">
      <c r="A26" s="55"/>
      <c r="B26" s="62">
        <v>20</v>
      </c>
      <c r="C26" s="46" t="s">
        <v>65</v>
      </c>
      <c r="D26" s="63">
        <v>2</v>
      </c>
      <c r="E26" s="64" t="s">
        <v>36</v>
      </c>
      <c r="F26" s="104" t="s">
        <v>66</v>
      </c>
      <c r="G26" s="104"/>
      <c r="H26" s="112"/>
      <c r="I26" s="112"/>
      <c r="J26" s="112"/>
      <c r="K26" s="7">
        <f t="shared" si="0"/>
        <v>270</v>
      </c>
      <c r="L26" s="7">
        <f t="shared" si="1"/>
        <v>297</v>
      </c>
      <c r="M26" s="66">
        <v>135</v>
      </c>
      <c r="N26" s="7">
        <f t="shared" si="4"/>
        <v>148.5</v>
      </c>
      <c r="O26" s="35"/>
      <c r="P26" s="36">
        <f t="shared" si="2"/>
        <v>0</v>
      </c>
      <c r="Q26" s="37" t="str">
        <f aca="true" t="shared" si="6" ref="Q26:Q59">IF(ISNUMBER(O26),IF(O26&gt;N26,"NEVYHOVUJE","VYHOVUJE")," ")</f>
        <v xml:space="preserve"> </v>
      </c>
      <c r="S26" s="60"/>
      <c r="T26" s="61"/>
      <c r="V26" s="60"/>
      <c r="X26" s="60"/>
      <c r="Y26" s="61"/>
    </row>
    <row r="27" spans="1:25" ht="89.25" customHeight="1">
      <c r="A27" s="55"/>
      <c r="B27" s="62">
        <v>21</v>
      </c>
      <c r="C27" s="46" t="s">
        <v>67</v>
      </c>
      <c r="D27" s="63">
        <v>10</v>
      </c>
      <c r="E27" s="64" t="s">
        <v>37</v>
      </c>
      <c r="F27" s="104" t="s">
        <v>68</v>
      </c>
      <c r="G27" s="104"/>
      <c r="H27" s="112"/>
      <c r="I27" s="112"/>
      <c r="J27" s="112"/>
      <c r="K27" s="7">
        <f t="shared" si="0"/>
        <v>850</v>
      </c>
      <c r="L27" s="7">
        <f t="shared" si="1"/>
        <v>935.0000000000001</v>
      </c>
      <c r="M27" s="66">
        <v>85</v>
      </c>
      <c r="N27" s="7">
        <f t="shared" si="4"/>
        <v>93.50000000000001</v>
      </c>
      <c r="O27" s="35"/>
      <c r="P27" s="36">
        <f t="shared" si="2"/>
        <v>0</v>
      </c>
      <c r="Q27" s="37" t="str">
        <f t="shared" si="6"/>
        <v xml:space="preserve"> </v>
      </c>
      <c r="S27" s="60"/>
      <c r="T27" s="61"/>
      <c r="V27" s="60"/>
      <c r="X27" s="60"/>
      <c r="Y27" s="61"/>
    </row>
    <row r="28" spans="1:25" ht="33" customHeight="1">
      <c r="A28" s="55"/>
      <c r="B28" s="62">
        <v>22</v>
      </c>
      <c r="C28" s="46" t="s">
        <v>137</v>
      </c>
      <c r="D28" s="63">
        <v>1</v>
      </c>
      <c r="E28" s="64" t="s">
        <v>37</v>
      </c>
      <c r="F28" s="104" t="s">
        <v>142</v>
      </c>
      <c r="G28" s="104"/>
      <c r="H28" s="112"/>
      <c r="I28" s="112"/>
      <c r="J28" s="112"/>
      <c r="K28" s="7">
        <f t="shared" si="0"/>
        <v>61</v>
      </c>
      <c r="L28" s="7">
        <f t="shared" si="1"/>
        <v>67.10000000000001</v>
      </c>
      <c r="M28" s="66">
        <v>61</v>
      </c>
      <c r="N28" s="7">
        <f t="shared" si="4"/>
        <v>67.10000000000001</v>
      </c>
      <c r="O28" s="35"/>
      <c r="P28" s="36">
        <f t="shared" si="2"/>
        <v>0</v>
      </c>
      <c r="Q28" s="37" t="str">
        <f t="shared" si="6"/>
        <v xml:space="preserve"> </v>
      </c>
      <c r="S28" s="60"/>
      <c r="T28" s="61"/>
      <c r="V28" s="60"/>
      <c r="X28" s="60"/>
      <c r="Y28" s="61"/>
    </row>
    <row r="29" spans="1:25" ht="28.2" customHeight="1">
      <c r="A29" s="55"/>
      <c r="B29" s="62">
        <v>23</v>
      </c>
      <c r="C29" s="47" t="s">
        <v>138</v>
      </c>
      <c r="D29" s="63">
        <v>1</v>
      </c>
      <c r="E29" s="64" t="s">
        <v>37</v>
      </c>
      <c r="F29" s="104" t="s">
        <v>143</v>
      </c>
      <c r="G29" s="104"/>
      <c r="H29" s="112"/>
      <c r="I29" s="112"/>
      <c r="J29" s="112"/>
      <c r="K29" s="7">
        <f t="shared" si="0"/>
        <v>61</v>
      </c>
      <c r="L29" s="7">
        <f t="shared" si="1"/>
        <v>67.10000000000001</v>
      </c>
      <c r="M29" s="66">
        <v>61</v>
      </c>
      <c r="N29" s="7">
        <f t="shared" si="4"/>
        <v>67.10000000000001</v>
      </c>
      <c r="O29" s="35"/>
      <c r="P29" s="36">
        <f t="shared" si="2"/>
        <v>0</v>
      </c>
      <c r="Q29" s="37" t="str">
        <f t="shared" si="6"/>
        <v xml:space="preserve"> </v>
      </c>
      <c r="S29" s="60"/>
      <c r="T29" s="61"/>
      <c r="V29" s="60"/>
      <c r="X29" s="60"/>
      <c r="Y29" s="61"/>
    </row>
    <row r="30" spans="1:25" ht="45.75" customHeight="1">
      <c r="A30" s="55"/>
      <c r="B30" s="62">
        <v>24</v>
      </c>
      <c r="C30" s="46" t="s">
        <v>139</v>
      </c>
      <c r="D30" s="63">
        <v>1</v>
      </c>
      <c r="E30" s="64" t="s">
        <v>37</v>
      </c>
      <c r="F30" s="104" t="s">
        <v>142</v>
      </c>
      <c r="G30" s="104"/>
      <c r="H30" s="112"/>
      <c r="I30" s="112"/>
      <c r="J30" s="112"/>
      <c r="K30" s="7">
        <f t="shared" si="0"/>
        <v>61</v>
      </c>
      <c r="L30" s="7">
        <f t="shared" si="1"/>
        <v>67.10000000000001</v>
      </c>
      <c r="M30" s="66">
        <v>61</v>
      </c>
      <c r="N30" s="7">
        <f t="shared" si="4"/>
        <v>67.10000000000001</v>
      </c>
      <c r="O30" s="35"/>
      <c r="P30" s="36">
        <f t="shared" si="2"/>
        <v>0</v>
      </c>
      <c r="Q30" s="37" t="str">
        <f t="shared" si="6"/>
        <v xml:space="preserve"> </v>
      </c>
      <c r="S30" s="60"/>
      <c r="T30" s="61"/>
      <c r="V30" s="60"/>
      <c r="X30" s="60"/>
      <c r="Y30" s="61"/>
    </row>
    <row r="31" spans="1:25" ht="42.75" customHeight="1">
      <c r="A31" s="55"/>
      <c r="B31" s="62">
        <v>25</v>
      </c>
      <c r="C31" s="46" t="s">
        <v>140</v>
      </c>
      <c r="D31" s="63">
        <v>1</v>
      </c>
      <c r="E31" s="64" t="s">
        <v>37</v>
      </c>
      <c r="F31" s="104" t="s">
        <v>142</v>
      </c>
      <c r="G31" s="104"/>
      <c r="H31" s="112"/>
      <c r="I31" s="112"/>
      <c r="J31" s="112"/>
      <c r="K31" s="7">
        <f t="shared" si="0"/>
        <v>61</v>
      </c>
      <c r="L31" s="7">
        <f t="shared" si="1"/>
        <v>67.10000000000001</v>
      </c>
      <c r="M31" s="66">
        <v>61</v>
      </c>
      <c r="N31" s="7">
        <f t="shared" si="4"/>
        <v>67.10000000000001</v>
      </c>
      <c r="O31" s="35"/>
      <c r="P31" s="36">
        <f t="shared" si="2"/>
        <v>0</v>
      </c>
      <c r="Q31" s="37" t="str">
        <f t="shared" si="6"/>
        <v xml:space="preserve"> </v>
      </c>
      <c r="S31" s="60"/>
      <c r="T31" s="61"/>
      <c r="V31" s="60"/>
      <c r="X31" s="60"/>
      <c r="Y31" s="61"/>
    </row>
    <row r="32" spans="1:25" ht="57" customHeight="1">
      <c r="A32" s="55"/>
      <c r="B32" s="62">
        <v>26</v>
      </c>
      <c r="C32" s="46" t="s">
        <v>141</v>
      </c>
      <c r="D32" s="63">
        <v>2</v>
      </c>
      <c r="E32" s="64" t="s">
        <v>37</v>
      </c>
      <c r="F32" s="104" t="s">
        <v>142</v>
      </c>
      <c r="G32" s="104"/>
      <c r="H32" s="112"/>
      <c r="I32" s="112"/>
      <c r="J32" s="112"/>
      <c r="K32" s="7">
        <f t="shared" si="0"/>
        <v>122</v>
      </c>
      <c r="L32" s="7">
        <f t="shared" si="1"/>
        <v>134.20000000000002</v>
      </c>
      <c r="M32" s="66">
        <v>61</v>
      </c>
      <c r="N32" s="7">
        <f t="shared" si="4"/>
        <v>67.10000000000001</v>
      </c>
      <c r="O32" s="35"/>
      <c r="P32" s="36">
        <f t="shared" si="2"/>
        <v>0</v>
      </c>
      <c r="Q32" s="37" t="str">
        <f t="shared" si="6"/>
        <v xml:space="preserve"> </v>
      </c>
      <c r="S32" s="60"/>
      <c r="T32" s="61"/>
      <c r="V32" s="60"/>
      <c r="X32" s="60"/>
      <c r="Y32" s="61"/>
    </row>
    <row r="33" spans="1:25" ht="33.75" customHeight="1">
      <c r="A33" s="55"/>
      <c r="B33" s="62">
        <v>27</v>
      </c>
      <c r="C33" s="46" t="s">
        <v>69</v>
      </c>
      <c r="D33" s="63">
        <v>3</v>
      </c>
      <c r="E33" s="64" t="s">
        <v>37</v>
      </c>
      <c r="F33" s="104" t="s">
        <v>70</v>
      </c>
      <c r="G33" s="104"/>
      <c r="H33" s="112"/>
      <c r="I33" s="112"/>
      <c r="J33" s="112"/>
      <c r="K33" s="7">
        <f t="shared" si="0"/>
        <v>165</v>
      </c>
      <c r="L33" s="7">
        <f t="shared" si="1"/>
        <v>181.50000000000003</v>
      </c>
      <c r="M33" s="66">
        <v>55</v>
      </c>
      <c r="N33" s="7">
        <f t="shared" si="4"/>
        <v>60.50000000000001</v>
      </c>
      <c r="O33" s="35"/>
      <c r="P33" s="36">
        <f t="shared" si="2"/>
        <v>0</v>
      </c>
      <c r="Q33" s="37" t="str">
        <f t="shared" si="6"/>
        <v xml:space="preserve"> </v>
      </c>
      <c r="S33" s="60"/>
      <c r="T33" s="61"/>
      <c r="V33" s="60"/>
      <c r="X33" s="60"/>
      <c r="Y33" s="61"/>
    </row>
    <row r="34" spans="1:25" s="68" customFormat="1" ht="15.75">
      <c r="A34" s="67"/>
      <c r="B34" s="62">
        <v>28</v>
      </c>
      <c r="C34" s="46" t="s">
        <v>124</v>
      </c>
      <c r="D34" s="63">
        <v>1</v>
      </c>
      <c r="E34" s="64" t="s">
        <v>123</v>
      </c>
      <c r="F34" s="104" t="s">
        <v>125</v>
      </c>
      <c r="G34" s="104"/>
      <c r="H34" s="112"/>
      <c r="I34" s="112"/>
      <c r="J34" s="112"/>
      <c r="K34" s="7">
        <f t="shared" si="0"/>
        <v>25</v>
      </c>
      <c r="L34" s="7">
        <f t="shared" si="1"/>
        <v>27.500000000000004</v>
      </c>
      <c r="M34" s="66">
        <v>25</v>
      </c>
      <c r="N34" s="7">
        <f t="shared" si="4"/>
        <v>27.500000000000004</v>
      </c>
      <c r="O34" s="35"/>
      <c r="P34" s="36">
        <f t="shared" si="2"/>
        <v>0</v>
      </c>
      <c r="Q34" s="37" t="str">
        <f t="shared" si="6"/>
        <v xml:space="preserve"> </v>
      </c>
      <c r="S34" s="60"/>
      <c r="T34" s="61"/>
      <c r="V34" s="60"/>
      <c r="W34" s="28"/>
      <c r="X34" s="60"/>
      <c r="Y34" s="61"/>
    </row>
    <row r="35" spans="1:25" ht="15.75">
      <c r="A35" s="55"/>
      <c r="B35" s="62">
        <v>29</v>
      </c>
      <c r="C35" s="46" t="s">
        <v>71</v>
      </c>
      <c r="D35" s="63">
        <v>1</v>
      </c>
      <c r="E35" s="64" t="s">
        <v>37</v>
      </c>
      <c r="F35" s="104" t="s">
        <v>72</v>
      </c>
      <c r="G35" s="104"/>
      <c r="H35" s="112"/>
      <c r="I35" s="112"/>
      <c r="J35" s="112"/>
      <c r="K35" s="7">
        <f t="shared" si="0"/>
        <v>120</v>
      </c>
      <c r="L35" s="7">
        <f t="shared" si="1"/>
        <v>132</v>
      </c>
      <c r="M35" s="66">
        <v>120</v>
      </c>
      <c r="N35" s="7">
        <f t="shared" si="4"/>
        <v>132</v>
      </c>
      <c r="O35" s="35"/>
      <c r="P35" s="36">
        <f t="shared" si="2"/>
        <v>0</v>
      </c>
      <c r="Q35" s="37" t="str">
        <f t="shared" si="6"/>
        <v xml:space="preserve"> </v>
      </c>
      <c r="S35" s="60"/>
      <c r="T35" s="61"/>
      <c r="V35" s="60"/>
      <c r="X35" s="60"/>
      <c r="Y35" s="61"/>
    </row>
    <row r="36" spans="1:25" ht="15.6">
      <c r="A36" s="55"/>
      <c r="B36" s="62">
        <v>30</v>
      </c>
      <c r="C36" s="46" t="s">
        <v>74</v>
      </c>
      <c r="D36" s="63">
        <v>3</v>
      </c>
      <c r="E36" s="64" t="s">
        <v>37</v>
      </c>
      <c r="F36" s="104" t="s">
        <v>73</v>
      </c>
      <c r="G36" s="104"/>
      <c r="H36" s="112"/>
      <c r="I36" s="112"/>
      <c r="J36" s="112"/>
      <c r="K36" s="7">
        <f t="shared" si="0"/>
        <v>90</v>
      </c>
      <c r="L36" s="7">
        <f t="shared" si="1"/>
        <v>99</v>
      </c>
      <c r="M36" s="66">
        <v>30</v>
      </c>
      <c r="N36" s="7">
        <f t="shared" si="4"/>
        <v>33</v>
      </c>
      <c r="O36" s="35"/>
      <c r="P36" s="36">
        <f t="shared" si="2"/>
        <v>0</v>
      </c>
      <c r="Q36" s="37" t="str">
        <f t="shared" si="6"/>
        <v xml:space="preserve"> </v>
      </c>
      <c r="S36" s="60"/>
      <c r="T36" s="61"/>
      <c r="V36" s="60"/>
      <c r="X36" s="60"/>
      <c r="Y36" s="61"/>
    </row>
    <row r="37" spans="1:25" ht="88.5" customHeight="1">
      <c r="A37" s="55"/>
      <c r="B37" s="62">
        <v>31</v>
      </c>
      <c r="C37" s="46" t="s">
        <v>76</v>
      </c>
      <c r="D37" s="63">
        <v>5</v>
      </c>
      <c r="E37" s="64" t="s">
        <v>37</v>
      </c>
      <c r="F37" s="104" t="s">
        <v>75</v>
      </c>
      <c r="G37" s="104"/>
      <c r="H37" s="112"/>
      <c r="I37" s="112"/>
      <c r="J37" s="112"/>
      <c r="K37" s="7">
        <f t="shared" si="0"/>
        <v>160</v>
      </c>
      <c r="L37" s="7">
        <f t="shared" si="1"/>
        <v>176</v>
      </c>
      <c r="M37" s="66">
        <v>32</v>
      </c>
      <c r="N37" s="7">
        <f t="shared" si="4"/>
        <v>35.2</v>
      </c>
      <c r="O37" s="35"/>
      <c r="P37" s="36">
        <f t="shared" si="2"/>
        <v>0</v>
      </c>
      <c r="Q37" s="37" t="str">
        <f t="shared" si="6"/>
        <v xml:space="preserve"> </v>
      </c>
      <c r="S37" s="60"/>
      <c r="T37" s="61"/>
      <c r="V37" s="60"/>
      <c r="X37" s="60"/>
      <c r="Y37" s="61"/>
    </row>
    <row r="38" spans="1:25" ht="16.5" customHeight="1">
      <c r="A38" s="55"/>
      <c r="B38" s="62">
        <v>32</v>
      </c>
      <c r="C38" s="46" t="s">
        <v>18</v>
      </c>
      <c r="D38" s="63">
        <v>2</v>
      </c>
      <c r="E38" s="64" t="s">
        <v>36</v>
      </c>
      <c r="F38" s="104" t="s">
        <v>77</v>
      </c>
      <c r="G38" s="104"/>
      <c r="H38" s="112"/>
      <c r="I38" s="112"/>
      <c r="J38" s="112"/>
      <c r="K38" s="7">
        <f t="shared" si="0"/>
        <v>20</v>
      </c>
      <c r="L38" s="7">
        <f t="shared" si="1"/>
        <v>22</v>
      </c>
      <c r="M38" s="66">
        <v>10</v>
      </c>
      <c r="N38" s="7">
        <f t="shared" si="4"/>
        <v>11</v>
      </c>
      <c r="O38" s="35"/>
      <c r="P38" s="36">
        <f t="shared" si="2"/>
        <v>0</v>
      </c>
      <c r="Q38" s="37" t="str">
        <f t="shared" si="6"/>
        <v xml:space="preserve"> </v>
      </c>
      <c r="S38" s="60"/>
      <c r="T38" s="61"/>
      <c r="V38" s="60"/>
      <c r="X38" s="60"/>
      <c r="Y38" s="61"/>
    </row>
    <row r="39" spans="1:25" ht="15.6">
      <c r="A39" s="55"/>
      <c r="B39" s="62">
        <v>33</v>
      </c>
      <c r="C39" s="46" t="s">
        <v>19</v>
      </c>
      <c r="D39" s="63">
        <v>2</v>
      </c>
      <c r="E39" s="64" t="s">
        <v>36</v>
      </c>
      <c r="F39" s="104" t="s">
        <v>77</v>
      </c>
      <c r="G39" s="104"/>
      <c r="H39" s="112"/>
      <c r="I39" s="112"/>
      <c r="J39" s="112"/>
      <c r="K39" s="7">
        <f aca="true" t="shared" si="7" ref="K39:K71">D39*M39</f>
        <v>22</v>
      </c>
      <c r="L39" s="7">
        <f aca="true" t="shared" si="8" ref="L39:L71">D39*N39</f>
        <v>24.200000000000003</v>
      </c>
      <c r="M39" s="66">
        <v>11</v>
      </c>
      <c r="N39" s="7">
        <f t="shared" si="4"/>
        <v>12.100000000000001</v>
      </c>
      <c r="O39" s="35"/>
      <c r="P39" s="36">
        <f aca="true" t="shared" si="9" ref="P39:P70">D39*O39</f>
        <v>0</v>
      </c>
      <c r="Q39" s="37" t="str">
        <f t="shared" si="6"/>
        <v xml:space="preserve"> </v>
      </c>
      <c r="S39" s="60"/>
      <c r="T39" s="61"/>
      <c r="V39" s="60"/>
      <c r="X39" s="60"/>
      <c r="Y39" s="61"/>
    </row>
    <row r="40" spans="1:25" ht="15.6">
      <c r="A40" s="55"/>
      <c r="B40" s="62">
        <v>34</v>
      </c>
      <c r="C40" s="46" t="s">
        <v>20</v>
      </c>
      <c r="D40" s="63">
        <v>4</v>
      </c>
      <c r="E40" s="64" t="s">
        <v>36</v>
      </c>
      <c r="F40" s="104" t="s">
        <v>77</v>
      </c>
      <c r="G40" s="104"/>
      <c r="H40" s="112"/>
      <c r="I40" s="112"/>
      <c r="J40" s="112"/>
      <c r="K40" s="7">
        <f t="shared" si="7"/>
        <v>72</v>
      </c>
      <c r="L40" s="7">
        <f t="shared" si="8"/>
        <v>79.2</v>
      </c>
      <c r="M40" s="66">
        <v>18</v>
      </c>
      <c r="N40" s="7">
        <f t="shared" si="4"/>
        <v>19.8</v>
      </c>
      <c r="O40" s="35"/>
      <c r="P40" s="36">
        <f t="shared" si="9"/>
        <v>0</v>
      </c>
      <c r="Q40" s="37" t="str">
        <f t="shared" si="6"/>
        <v xml:space="preserve"> </v>
      </c>
      <c r="S40" s="60"/>
      <c r="T40" s="61"/>
      <c r="V40" s="60"/>
      <c r="X40" s="60"/>
      <c r="Y40" s="61"/>
    </row>
    <row r="41" spans="1:25" ht="39" customHeight="1">
      <c r="A41" s="55"/>
      <c r="B41" s="62">
        <v>35</v>
      </c>
      <c r="C41" s="46" t="s">
        <v>21</v>
      </c>
      <c r="D41" s="63">
        <v>1</v>
      </c>
      <c r="E41" s="64" t="s">
        <v>36</v>
      </c>
      <c r="F41" s="104" t="s">
        <v>78</v>
      </c>
      <c r="G41" s="104"/>
      <c r="H41" s="112"/>
      <c r="I41" s="112"/>
      <c r="J41" s="112"/>
      <c r="K41" s="7">
        <f t="shared" si="7"/>
        <v>20</v>
      </c>
      <c r="L41" s="7">
        <f t="shared" si="8"/>
        <v>22</v>
      </c>
      <c r="M41" s="66">
        <v>20</v>
      </c>
      <c r="N41" s="7">
        <f t="shared" si="4"/>
        <v>22</v>
      </c>
      <c r="O41" s="35"/>
      <c r="P41" s="36">
        <f t="shared" si="9"/>
        <v>0</v>
      </c>
      <c r="Q41" s="37" t="str">
        <f t="shared" si="6"/>
        <v xml:space="preserve"> </v>
      </c>
      <c r="S41" s="60"/>
      <c r="T41" s="61"/>
      <c r="V41" s="60"/>
      <c r="X41" s="60"/>
      <c r="Y41" s="61"/>
    </row>
    <row r="42" spans="1:25" ht="53.25" customHeight="1">
      <c r="A42" s="55"/>
      <c r="B42" s="62">
        <v>36</v>
      </c>
      <c r="C42" s="46" t="s">
        <v>22</v>
      </c>
      <c r="D42" s="63">
        <v>2</v>
      </c>
      <c r="E42" s="64" t="s">
        <v>36</v>
      </c>
      <c r="F42" s="104" t="s">
        <v>79</v>
      </c>
      <c r="G42" s="104"/>
      <c r="H42" s="112"/>
      <c r="I42" s="112"/>
      <c r="J42" s="112"/>
      <c r="K42" s="7">
        <f t="shared" si="7"/>
        <v>56</v>
      </c>
      <c r="L42" s="7">
        <f t="shared" si="8"/>
        <v>61.60000000000001</v>
      </c>
      <c r="M42" s="66">
        <v>28</v>
      </c>
      <c r="N42" s="7">
        <f t="shared" si="4"/>
        <v>30.800000000000004</v>
      </c>
      <c r="O42" s="35"/>
      <c r="P42" s="36">
        <f t="shared" si="9"/>
        <v>0</v>
      </c>
      <c r="Q42" s="37" t="str">
        <f t="shared" si="6"/>
        <v xml:space="preserve"> </v>
      </c>
      <c r="S42" s="60"/>
      <c r="T42" s="61"/>
      <c r="V42" s="60"/>
      <c r="X42" s="60"/>
      <c r="Y42" s="61"/>
    </row>
    <row r="43" spans="1:25" ht="15.6">
      <c r="A43" s="55"/>
      <c r="B43" s="62">
        <v>37</v>
      </c>
      <c r="C43" s="46" t="s">
        <v>23</v>
      </c>
      <c r="D43" s="63">
        <v>4</v>
      </c>
      <c r="E43" s="64" t="s">
        <v>36</v>
      </c>
      <c r="F43" s="104" t="s">
        <v>80</v>
      </c>
      <c r="G43" s="104"/>
      <c r="H43" s="112"/>
      <c r="I43" s="112"/>
      <c r="J43" s="112"/>
      <c r="K43" s="7">
        <f t="shared" si="7"/>
        <v>96</v>
      </c>
      <c r="L43" s="7">
        <f t="shared" si="8"/>
        <v>105.60000000000001</v>
      </c>
      <c r="M43" s="66">
        <v>24</v>
      </c>
      <c r="N43" s="7">
        <f t="shared" si="4"/>
        <v>26.400000000000002</v>
      </c>
      <c r="O43" s="35"/>
      <c r="P43" s="36">
        <f t="shared" si="9"/>
        <v>0</v>
      </c>
      <c r="Q43" s="37" t="str">
        <f t="shared" si="6"/>
        <v xml:space="preserve"> </v>
      </c>
      <c r="S43" s="60"/>
      <c r="T43" s="61"/>
      <c r="V43" s="60"/>
      <c r="X43" s="60"/>
      <c r="Y43" s="61"/>
    </row>
    <row r="44" spans="1:25" ht="15.6">
      <c r="A44" s="55"/>
      <c r="B44" s="62">
        <v>38</v>
      </c>
      <c r="C44" s="46" t="s">
        <v>24</v>
      </c>
      <c r="D44" s="63">
        <v>10</v>
      </c>
      <c r="E44" s="64" t="s">
        <v>36</v>
      </c>
      <c r="F44" s="104" t="s">
        <v>81</v>
      </c>
      <c r="G44" s="104"/>
      <c r="H44" s="112"/>
      <c r="I44" s="112"/>
      <c r="J44" s="112"/>
      <c r="K44" s="7">
        <f t="shared" si="7"/>
        <v>20</v>
      </c>
      <c r="L44" s="7">
        <f t="shared" si="8"/>
        <v>22</v>
      </c>
      <c r="M44" s="66">
        <v>2</v>
      </c>
      <c r="N44" s="7">
        <f t="shared" si="4"/>
        <v>2.2</v>
      </c>
      <c r="O44" s="35"/>
      <c r="P44" s="36">
        <f t="shared" si="9"/>
        <v>0</v>
      </c>
      <c r="Q44" s="37" t="str">
        <f t="shared" si="6"/>
        <v xml:space="preserve"> </v>
      </c>
      <c r="S44" s="60"/>
      <c r="T44" s="61"/>
      <c r="V44" s="60"/>
      <c r="X44" s="60"/>
      <c r="Y44" s="61"/>
    </row>
    <row r="45" spans="1:25" ht="40.5" customHeight="1">
      <c r="A45" s="69"/>
      <c r="B45" s="62">
        <v>39</v>
      </c>
      <c r="C45" s="46" t="s">
        <v>25</v>
      </c>
      <c r="D45" s="63">
        <v>2</v>
      </c>
      <c r="E45" s="64" t="s">
        <v>36</v>
      </c>
      <c r="F45" s="104" t="s">
        <v>82</v>
      </c>
      <c r="G45" s="104"/>
      <c r="H45" s="112"/>
      <c r="I45" s="112"/>
      <c r="J45" s="112"/>
      <c r="K45" s="7">
        <f t="shared" si="7"/>
        <v>56</v>
      </c>
      <c r="L45" s="7">
        <f t="shared" si="8"/>
        <v>61.60000000000001</v>
      </c>
      <c r="M45" s="66">
        <v>28</v>
      </c>
      <c r="N45" s="7">
        <f t="shared" si="4"/>
        <v>30.800000000000004</v>
      </c>
      <c r="O45" s="35"/>
      <c r="P45" s="36">
        <f t="shared" si="9"/>
        <v>0</v>
      </c>
      <c r="Q45" s="37" t="str">
        <f t="shared" si="6"/>
        <v xml:space="preserve"> </v>
      </c>
      <c r="S45" s="60"/>
      <c r="T45" s="61"/>
      <c r="V45" s="60"/>
      <c r="X45" s="60"/>
      <c r="Y45" s="61"/>
    </row>
    <row r="46" spans="1:25" ht="74.25" customHeight="1">
      <c r="A46" s="55"/>
      <c r="B46" s="62">
        <v>40</v>
      </c>
      <c r="C46" s="46" t="s">
        <v>26</v>
      </c>
      <c r="D46" s="63">
        <v>15</v>
      </c>
      <c r="E46" s="64" t="s">
        <v>36</v>
      </c>
      <c r="F46" s="104" t="s">
        <v>83</v>
      </c>
      <c r="G46" s="104"/>
      <c r="H46" s="112"/>
      <c r="I46" s="112"/>
      <c r="J46" s="112"/>
      <c r="K46" s="7">
        <f t="shared" si="7"/>
        <v>120</v>
      </c>
      <c r="L46" s="7">
        <f t="shared" si="8"/>
        <v>132</v>
      </c>
      <c r="M46" s="66">
        <v>8</v>
      </c>
      <c r="N46" s="7">
        <f t="shared" si="4"/>
        <v>8.8</v>
      </c>
      <c r="O46" s="35"/>
      <c r="P46" s="36">
        <f t="shared" si="9"/>
        <v>0</v>
      </c>
      <c r="Q46" s="37" t="str">
        <f t="shared" si="6"/>
        <v xml:space="preserve"> </v>
      </c>
      <c r="S46" s="60"/>
      <c r="T46" s="61"/>
      <c r="V46" s="60"/>
      <c r="X46" s="60"/>
      <c r="Y46" s="61"/>
    </row>
    <row r="47" spans="1:25" ht="32.25" customHeight="1">
      <c r="A47" s="55"/>
      <c r="B47" s="62">
        <v>41</v>
      </c>
      <c r="C47" s="46" t="s">
        <v>84</v>
      </c>
      <c r="D47" s="63">
        <v>1</v>
      </c>
      <c r="E47" s="64" t="s">
        <v>38</v>
      </c>
      <c r="F47" s="104" t="s">
        <v>85</v>
      </c>
      <c r="G47" s="104"/>
      <c r="H47" s="112"/>
      <c r="I47" s="112"/>
      <c r="J47" s="112"/>
      <c r="K47" s="7">
        <f t="shared" si="7"/>
        <v>32</v>
      </c>
      <c r="L47" s="7">
        <f t="shared" si="8"/>
        <v>35.2</v>
      </c>
      <c r="M47" s="66">
        <v>32</v>
      </c>
      <c r="N47" s="7">
        <f t="shared" si="4"/>
        <v>35.2</v>
      </c>
      <c r="O47" s="35"/>
      <c r="P47" s="36">
        <f t="shared" si="9"/>
        <v>0</v>
      </c>
      <c r="Q47" s="37" t="str">
        <f t="shared" si="6"/>
        <v xml:space="preserve"> </v>
      </c>
      <c r="S47" s="60"/>
      <c r="T47" s="61"/>
      <c r="V47" s="60"/>
      <c r="X47" s="60"/>
      <c r="Y47" s="61"/>
    </row>
    <row r="48" spans="1:25" ht="15.75">
      <c r="A48" s="55"/>
      <c r="B48" s="62">
        <v>42</v>
      </c>
      <c r="C48" s="46" t="s">
        <v>88</v>
      </c>
      <c r="D48" s="63">
        <v>2</v>
      </c>
      <c r="E48" s="64" t="s">
        <v>38</v>
      </c>
      <c r="F48" s="104" t="s">
        <v>86</v>
      </c>
      <c r="G48" s="104"/>
      <c r="H48" s="112"/>
      <c r="I48" s="112"/>
      <c r="J48" s="112"/>
      <c r="K48" s="7">
        <f t="shared" si="7"/>
        <v>92</v>
      </c>
      <c r="L48" s="7">
        <f t="shared" si="8"/>
        <v>101.2</v>
      </c>
      <c r="M48" s="66">
        <v>46</v>
      </c>
      <c r="N48" s="7">
        <f t="shared" si="4"/>
        <v>50.6</v>
      </c>
      <c r="O48" s="35"/>
      <c r="P48" s="36">
        <f t="shared" si="9"/>
        <v>0</v>
      </c>
      <c r="Q48" s="37" t="str">
        <f t="shared" si="6"/>
        <v xml:space="preserve"> </v>
      </c>
      <c r="S48" s="60"/>
      <c r="T48" s="61"/>
      <c r="V48" s="60"/>
      <c r="X48" s="60"/>
      <c r="Y48" s="61"/>
    </row>
    <row r="49" spans="1:25" ht="15.75">
      <c r="A49" s="55"/>
      <c r="B49" s="62">
        <v>43</v>
      </c>
      <c r="C49" s="46" t="s">
        <v>87</v>
      </c>
      <c r="D49" s="63">
        <v>3</v>
      </c>
      <c r="E49" s="64" t="s">
        <v>38</v>
      </c>
      <c r="F49" s="104" t="s">
        <v>39</v>
      </c>
      <c r="G49" s="104"/>
      <c r="H49" s="112"/>
      <c r="I49" s="112"/>
      <c r="J49" s="112"/>
      <c r="K49" s="7">
        <f t="shared" si="7"/>
        <v>147</v>
      </c>
      <c r="L49" s="7">
        <f t="shared" si="8"/>
        <v>161.70000000000002</v>
      </c>
      <c r="M49" s="66">
        <v>49</v>
      </c>
      <c r="N49" s="7">
        <f t="shared" si="4"/>
        <v>53.900000000000006</v>
      </c>
      <c r="O49" s="35"/>
      <c r="P49" s="36">
        <f t="shared" si="9"/>
        <v>0</v>
      </c>
      <c r="Q49" s="37" t="str">
        <f t="shared" si="6"/>
        <v xml:space="preserve"> </v>
      </c>
      <c r="S49" s="60"/>
      <c r="T49" s="61"/>
      <c r="V49" s="60"/>
      <c r="X49" s="60"/>
      <c r="Y49" s="61"/>
    </row>
    <row r="50" spans="1:25" ht="15.75">
      <c r="A50" s="55"/>
      <c r="B50" s="62">
        <v>44</v>
      </c>
      <c r="C50" s="46" t="s">
        <v>102</v>
      </c>
      <c r="D50" s="63">
        <v>3</v>
      </c>
      <c r="E50" s="64" t="s">
        <v>37</v>
      </c>
      <c r="F50" s="104" t="s">
        <v>101</v>
      </c>
      <c r="G50" s="104"/>
      <c r="H50" s="112"/>
      <c r="I50" s="112"/>
      <c r="J50" s="112"/>
      <c r="K50" s="7">
        <f t="shared" si="7"/>
        <v>84</v>
      </c>
      <c r="L50" s="7">
        <f t="shared" si="8"/>
        <v>92.4</v>
      </c>
      <c r="M50" s="66">
        <v>28</v>
      </c>
      <c r="N50" s="7">
        <f t="shared" si="4"/>
        <v>30.800000000000004</v>
      </c>
      <c r="O50" s="35"/>
      <c r="P50" s="36">
        <f t="shared" si="9"/>
        <v>0</v>
      </c>
      <c r="Q50" s="37" t="str">
        <f t="shared" si="6"/>
        <v xml:space="preserve"> </v>
      </c>
      <c r="S50" s="60"/>
      <c r="T50" s="61"/>
      <c r="V50" s="60"/>
      <c r="X50" s="60"/>
      <c r="Y50" s="61"/>
    </row>
    <row r="51" spans="1:25" ht="48" customHeight="1">
      <c r="A51" s="55"/>
      <c r="B51" s="62">
        <v>45</v>
      </c>
      <c r="C51" s="46" t="s">
        <v>27</v>
      </c>
      <c r="D51" s="63">
        <v>2</v>
      </c>
      <c r="E51" s="64" t="s">
        <v>36</v>
      </c>
      <c r="F51" s="104" t="s">
        <v>111</v>
      </c>
      <c r="G51" s="104"/>
      <c r="H51" s="112"/>
      <c r="I51" s="112"/>
      <c r="J51" s="112"/>
      <c r="K51" s="7">
        <f t="shared" si="7"/>
        <v>200</v>
      </c>
      <c r="L51" s="7">
        <f t="shared" si="8"/>
        <v>220.00000000000003</v>
      </c>
      <c r="M51" s="66">
        <v>100</v>
      </c>
      <c r="N51" s="7">
        <f t="shared" si="4"/>
        <v>110.00000000000001</v>
      </c>
      <c r="O51" s="35"/>
      <c r="P51" s="36">
        <f t="shared" si="9"/>
        <v>0</v>
      </c>
      <c r="Q51" s="37" t="str">
        <f t="shared" si="6"/>
        <v xml:space="preserve"> </v>
      </c>
      <c r="S51" s="60"/>
      <c r="T51" s="61"/>
      <c r="V51" s="60"/>
      <c r="X51" s="60"/>
      <c r="Y51" s="61"/>
    </row>
    <row r="52" spans="1:25" ht="15.75">
      <c r="A52" s="55"/>
      <c r="B52" s="62">
        <v>46</v>
      </c>
      <c r="C52" s="46" t="s">
        <v>89</v>
      </c>
      <c r="D52" s="63">
        <v>2</v>
      </c>
      <c r="E52" s="64" t="s">
        <v>36</v>
      </c>
      <c r="F52" s="104" t="s">
        <v>90</v>
      </c>
      <c r="G52" s="104"/>
      <c r="H52" s="112"/>
      <c r="I52" s="112"/>
      <c r="J52" s="112"/>
      <c r="K52" s="7">
        <f t="shared" si="7"/>
        <v>130</v>
      </c>
      <c r="L52" s="7">
        <f t="shared" si="8"/>
        <v>143</v>
      </c>
      <c r="M52" s="66">
        <v>65</v>
      </c>
      <c r="N52" s="7">
        <f t="shared" si="4"/>
        <v>71.5</v>
      </c>
      <c r="O52" s="35"/>
      <c r="P52" s="36">
        <f t="shared" si="9"/>
        <v>0</v>
      </c>
      <c r="Q52" s="37" t="str">
        <f t="shared" si="6"/>
        <v xml:space="preserve"> </v>
      </c>
      <c r="S52" s="60"/>
      <c r="T52" s="61"/>
      <c r="V52" s="60"/>
      <c r="X52" s="60"/>
      <c r="Y52" s="61"/>
    </row>
    <row r="53" spans="1:25" ht="15.6">
      <c r="A53" s="55"/>
      <c r="B53" s="62">
        <v>47</v>
      </c>
      <c r="C53" s="46" t="s">
        <v>91</v>
      </c>
      <c r="D53" s="63">
        <v>5</v>
      </c>
      <c r="E53" s="64" t="s">
        <v>37</v>
      </c>
      <c r="F53" s="104" t="s">
        <v>134</v>
      </c>
      <c r="G53" s="104"/>
      <c r="H53" s="112"/>
      <c r="I53" s="112"/>
      <c r="J53" s="112"/>
      <c r="K53" s="7">
        <f t="shared" si="7"/>
        <v>30</v>
      </c>
      <c r="L53" s="7">
        <f t="shared" si="8"/>
        <v>33</v>
      </c>
      <c r="M53" s="66">
        <v>6</v>
      </c>
      <c r="N53" s="7">
        <f t="shared" si="4"/>
        <v>6.6000000000000005</v>
      </c>
      <c r="O53" s="35"/>
      <c r="P53" s="36">
        <f t="shared" si="9"/>
        <v>0</v>
      </c>
      <c r="Q53" s="37" t="str">
        <f t="shared" si="6"/>
        <v xml:space="preserve"> </v>
      </c>
      <c r="S53" s="60"/>
      <c r="T53" s="61"/>
      <c r="V53" s="60"/>
      <c r="X53" s="60"/>
      <c r="Y53" s="61"/>
    </row>
    <row r="54" spans="1:25" ht="36" customHeight="1">
      <c r="A54" s="55"/>
      <c r="B54" s="62">
        <v>48</v>
      </c>
      <c r="C54" s="46" t="s">
        <v>92</v>
      </c>
      <c r="D54" s="63">
        <v>2</v>
      </c>
      <c r="E54" s="64" t="s">
        <v>37</v>
      </c>
      <c r="F54" s="104" t="s">
        <v>127</v>
      </c>
      <c r="G54" s="104"/>
      <c r="H54" s="112"/>
      <c r="I54" s="112"/>
      <c r="J54" s="112"/>
      <c r="K54" s="7">
        <f t="shared" si="7"/>
        <v>18</v>
      </c>
      <c r="L54" s="7">
        <f t="shared" si="8"/>
        <v>19.8</v>
      </c>
      <c r="M54" s="66">
        <v>9</v>
      </c>
      <c r="N54" s="7">
        <f t="shared" si="4"/>
        <v>9.9</v>
      </c>
      <c r="O54" s="35"/>
      <c r="P54" s="36">
        <f t="shared" si="9"/>
        <v>0</v>
      </c>
      <c r="Q54" s="37" t="str">
        <f t="shared" si="6"/>
        <v xml:space="preserve"> </v>
      </c>
      <c r="S54" s="60"/>
      <c r="T54" s="61"/>
      <c r="V54" s="60"/>
      <c r="X54" s="60"/>
      <c r="Y54" s="61"/>
    </row>
    <row r="55" spans="1:25" ht="15.75">
      <c r="A55" s="69"/>
      <c r="B55" s="62">
        <v>49</v>
      </c>
      <c r="C55" s="46" t="s">
        <v>98</v>
      </c>
      <c r="D55" s="63">
        <v>10</v>
      </c>
      <c r="E55" s="64" t="s">
        <v>37</v>
      </c>
      <c r="F55" s="104" t="s">
        <v>93</v>
      </c>
      <c r="G55" s="104"/>
      <c r="H55" s="112"/>
      <c r="I55" s="112"/>
      <c r="J55" s="112"/>
      <c r="K55" s="7">
        <f t="shared" si="7"/>
        <v>60</v>
      </c>
      <c r="L55" s="7">
        <f t="shared" si="8"/>
        <v>66</v>
      </c>
      <c r="M55" s="66">
        <v>6</v>
      </c>
      <c r="N55" s="7">
        <f t="shared" si="4"/>
        <v>6.6000000000000005</v>
      </c>
      <c r="O55" s="35"/>
      <c r="P55" s="36">
        <f t="shared" si="9"/>
        <v>0</v>
      </c>
      <c r="Q55" s="37" t="str">
        <f t="shared" si="6"/>
        <v xml:space="preserve"> </v>
      </c>
      <c r="S55" s="60"/>
      <c r="T55" s="61"/>
      <c r="V55" s="60"/>
      <c r="X55" s="60"/>
      <c r="Y55" s="61"/>
    </row>
    <row r="56" spans="1:25" ht="15.6">
      <c r="A56" s="55"/>
      <c r="B56" s="62">
        <v>50</v>
      </c>
      <c r="C56" s="46" t="s">
        <v>97</v>
      </c>
      <c r="D56" s="63">
        <v>5</v>
      </c>
      <c r="E56" s="64" t="s">
        <v>37</v>
      </c>
      <c r="F56" s="104" t="s">
        <v>94</v>
      </c>
      <c r="G56" s="104"/>
      <c r="H56" s="112"/>
      <c r="I56" s="112"/>
      <c r="J56" s="112"/>
      <c r="K56" s="7">
        <f t="shared" si="7"/>
        <v>65</v>
      </c>
      <c r="L56" s="7">
        <f t="shared" si="8"/>
        <v>71.5</v>
      </c>
      <c r="M56" s="66">
        <v>13</v>
      </c>
      <c r="N56" s="7">
        <f t="shared" si="4"/>
        <v>14.3</v>
      </c>
      <c r="O56" s="35"/>
      <c r="P56" s="36">
        <f t="shared" si="9"/>
        <v>0</v>
      </c>
      <c r="Q56" s="37" t="str">
        <f t="shared" si="6"/>
        <v xml:space="preserve"> </v>
      </c>
      <c r="S56" s="60"/>
      <c r="T56" s="61"/>
      <c r="V56" s="60"/>
      <c r="X56" s="60"/>
      <c r="Y56" s="61"/>
    </row>
    <row r="57" spans="1:25" ht="15.6">
      <c r="A57" s="55"/>
      <c r="B57" s="62">
        <v>51</v>
      </c>
      <c r="C57" s="46" t="s">
        <v>99</v>
      </c>
      <c r="D57" s="63">
        <v>8</v>
      </c>
      <c r="E57" s="64" t="s">
        <v>37</v>
      </c>
      <c r="F57" s="104" t="s">
        <v>95</v>
      </c>
      <c r="G57" s="104"/>
      <c r="H57" s="112"/>
      <c r="I57" s="112"/>
      <c r="J57" s="112"/>
      <c r="K57" s="7">
        <f t="shared" si="7"/>
        <v>128</v>
      </c>
      <c r="L57" s="7">
        <f t="shared" si="8"/>
        <v>140.8</v>
      </c>
      <c r="M57" s="66">
        <v>16</v>
      </c>
      <c r="N57" s="7">
        <f t="shared" si="4"/>
        <v>17.6</v>
      </c>
      <c r="O57" s="35"/>
      <c r="P57" s="36">
        <f t="shared" si="9"/>
        <v>0</v>
      </c>
      <c r="Q57" s="37" t="str">
        <f t="shared" si="6"/>
        <v xml:space="preserve"> </v>
      </c>
      <c r="S57" s="60"/>
      <c r="T57" s="61"/>
      <c r="V57" s="60"/>
      <c r="X57" s="60"/>
      <c r="Y57" s="61"/>
    </row>
    <row r="58" spans="1:25" ht="15.6">
      <c r="A58" s="55"/>
      <c r="B58" s="62">
        <v>52</v>
      </c>
      <c r="C58" s="46" t="s">
        <v>100</v>
      </c>
      <c r="D58" s="63">
        <v>3</v>
      </c>
      <c r="E58" s="64" t="s">
        <v>37</v>
      </c>
      <c r="F58" s="104" t="s">
        <v>96</v>
      </c>
      <c r="G58" s="104"/>
      <c r="H58" s="112"/>
      <c r="I58" s="112"/>
      <c r="J58" s="112"/>
      <c r="K58" s="7">
        <f t="shared" si="7"/>
        <v>57</v>
      </c>
      <c r="L58" s="7">
        <f t="shared" si="8"/>
        <v>62.7</v>
      </c>
      <c r="M58" s="66">
        <v>19</v>
      </c>
      <c r="N58" s="7">
        <f t="shared" si="4"/>
        <v>20.900000000000002</v>
      </c>
      <c r="O58" s="35"/>
      <c r="P58" s="36">
        <f t="shared" si="9"/>
        <v>0</v>
      </c>
      <c r="Q58" s="37" t="str">
        <f t="shared" si="6"/>
        <v xml:space="preserve"> </v>
      </c>
      <c r="S58" s="60"/>
      <c r="T58" s="61"/>
      <c r="V58" s="60"/>
      <c r="X58" s="60"/>
      <c r="Y58" s="61"/>
    </row>
    <row r="59" spans="1:25" ht="57" customHeight="1">
      <c r="A59" s="69"/>
      <c r="B59" s="62">
        <v>53</v>
      </c>
      <c r="C59" s="46" t="s">
        <v>28</v>
      </c>
      <c r="D59" s="63">
        <v>4</v>
      </c>
      <c r="E59" s="64" t="s">
        <v>36</v>
      </c>
      <c r="F59" s="104" t="s">
        <v>103</v>
      </c>
      <c r="G59" s="104"/>
      <c r="H59" s="112"/>
      <c r="I59" s="112"/>
      <c r="J59" s="112"/>
      <c r="K59" s="7">
        <f t="shared" si="7"/>
        <v>192</v>
      </c>
      <c r="L59" s="7">
        <f t="shared" si="8"/>
        <v>211.20000000000002</v>
      </c>
      <c r="M59" s="66">
        <v>48</v>
      </c>
      <c r="N59" s="7">
        <f t="shared" si="4"/>
        <v>52.800000000000004</v>
      </c>
      <c r="O59" s="35"/>
      <c r="P59" s="36">
        <f t="shared" si="9"/>
        <v>0</v>
      </c>
      <c r="Q59" s="37" t="str">
        <f t="shared" si="6"/>
        <v xml:space="preserve"> </v>
      </c>
      <c r="S59" s="60"/>
      <c r="T59" s="61"/>
      <c r="V59" s="60"/>
      <c r="X59" s="60"/>
      <c r="Y59" s="61"/>
    </row>
    <row r="60" spans="1:25" ht="15.75">
      <c r="A60" s="55"/>
      <c r="B60" s="62">
        <v>54</v>
      </c>
      <c r="C60" s="46" t="s">
        <v>29</v>
      </c>
      <c r="D60" s="63">
        <v>1</v>
      </c>
      <c r="E60" s="64"/>
      <c r="F60" s="104" t="s">
        <v>104</v>
      </c>
      <c r="G60" s="104"/>
      <c r="H60" s="112"/>
      <c r="I60" s="112"/>
      <c r="J60" s="112"/>
      <c r="K60" s="7">
        <f t="shared" si="7"/>
        <v>40</v>
      </c>
      <c r="L60" s="7">
        <f t="shared" si="8"/>
        <v>44</v>
      </c>
      <c r="M60" s="66">
        <v>40</v>
      </c>
      <c r="N60" s="7">
        <f t="shared" si="4"/>
        <v>44</v>
      </c>
      <c r="O60" s="35"/>
      <c r="P60" s="36">
        <f t="shared" si="9"/>
        <v>0</v>
      </c>
      <c r="Q60" s="37" t="str">
        <f aca="true" t="shared" si="10" ref="Q60:Q71">IF(ISNUMBER(O60),IF(O60&gt;N60,"NEVYHOVUJE","VYHOVUJE")," ")</f>
        <v xml:space="preserve"> </v>
      </c>
      <c r="S60" s="60"/>
      <c r="T60" s="61"/>
      <c r="V60" s="60"/>
      <c r="X60" s="60"/>
      <c r="Y60" s="61"/>
    </row>
    <row r="61" spans="1:25" ht="15.6">
      <c r="A61" s="55"/>
      <c r="B61" s="62">
        <v>55</v>
      </c>
      <c r="C61" s="46" t="s">
        <v>30</v>
      </c>
      <c r="D61" s="63">
        <v>1</v>
      </c>
      <c r="E61" s="64" t="s">
        <v>36</v>
      </c>
      <c r="F61" s="104" t="s">
        <v>105</v>
      </c>
      <c r="G61" s="104"/>
      <c r="H61" s="112"/>
      <c r="I61" s="112"/>
      <c r="J61" s="112"/>
      <c r="K61" s="7">
        <f t="shared" si="7"/>
        <v>15</v>
      </c>
      <c r="L61" s="7">
        <f t="shared" si="8"/>
        <v>16.5</v>
      </c>
      <c r="M61" s="66">
        <v>15</v>
      </c>
      <c r="N61" s="7">
        <f t="shared" si="4"/>
        <v>16.5</v>
      </c>
      <c r="O61" s="35"/>
      <c r="P61" s="36">
        <f t="shared" si="9"/>
        <v>0</v>
      </c>
      <c r="Q61" s="37" t="str">
        <f t="shared" si="10"/>
        <v xml:space="preserve"> </v>
      </c>
      <c r="S61" s="60"/>
      <c r="T61" s="61"/>
      <c r="V61" s="60"/>
      <c r="X61" s="60"/>
      <c r="Y61" s="61"/>
    </row>
    <row r="62" spans="1:25" ht="171" customHeight="1">
      <c r="A62" s="55"/>
      <c r="B62" s="62">
        <v>56</v>
      </c>
      <c r="C62" s="46" t="s">
        <v>115</v>
      </c>
      <c r="D62" s="63">
        <v>5</v>
      </c>
      <c r="E62" s="70" t="s">
        <v>37</v>
      </c>
      <c r="F62" s="48" t="s">
        <v>133</v>
      </c>
      <c r="G62" s="49"/>
      <c r="H62" s="112"/>
      <c r="I62" s="112"/>
      <c r="J62" s="112"/>
      <c r="K62" s="7">
        <f t="shared" si="7"/>
        <v>750</v>
      </c>
      <c r="L62" s="7">
        <f t="shared" si="8"/>
        <v>825</v>
      </c>
      <c r="M62" s="66">
        <v>150</v>
      </c>
      <c r="N62" s="7">
        <f t="shared" si="4"/>
        <v>165</v>
      </c>
      <c r="O62" s="35"/>
      <c r="P62" s="36">
        <f t="shared" si="9"/>
        <v>0</v>
      </c>
      <c r="Q62" s="37" t="str">
        <f t="shared" si="10"/>
        <v xml:space="preserve"> </v>
      </c>
      <c r="S62" s="60"/>
      <c r="T62" s="61"/>
      <c r="V62" s="60"/>
      <c r="X62" s="60"/>
      <c r="Y62" s="61"/>
    </row>
    <row r="63" spans="1:25" ht="15.6">
      <c r="A63" s="55"/>
      <c r="B63" s="62">
        <v>57</v>
      </c>
      <c r="C63" s="46" t="s">
        <v>31</v>
      </c>
      <c r="D63" s="63">
        <v>1</v>
      </c>
      <c r="E63" s="64" t="s">
        <v>36</v>
      </c>
      <c r="F63" s="104" t="s">
        <v>106</v>
      </c>
      <c r="G63" s="104"/>
      <c r="H63" s="112"/>
      <c r="I63" s="112"/>
      <c r="J63" s="112"/>
      <c r="K63" s="7">
        <f t="shared" si="7"/>
        <v>13</v>
      </c>
      <c r="L63" s="7">
        <f t="shared" si="8"/>
        <v>14.3</v>
      </c>
      <c r="M63" s="66">
        <v>13</v>
      </c>
      <c r="N63" s="7">
        <f t="shared" si="4"/>
        <v>14.3</v>
      </c>
      <c r="O63" s="35"/>
      <c r="P63" s="36">
        <f t="shared" si="9"/>
        <v>0</v>
      </c>
      <c r="Q63" s="37" t="str">
        <f t="shared" si="10"/>
        <v xml:space="preserve"> </v>
      </c>
      <c r="S63" s="60"/>
      <c r="T63" s="61"/>
      <c r="V63" s="60"/>
      <c r="X63" s="60"/>
      <c r="Y63" s="61"/>
    </row>
    <row r="64" spans="1:25" ht="66" customHeight="1">
      <c r="A64" s="55"/>
      <c r="B64" s="62">
        <v>58</v>
      </c>
      <c r="C64" s="46" t="s">
        <v>32</v>
      </c>
      <c r="D64" s="63">
        <v>1</v>
      </c>
      <c r="E64" s="64" t="s">
        <v>36</v>
      </c>
      <c r="F64" s="104" t="s">
        <v>108</v>
      </c>
      <c r="G64" s="104"/>
      <c r="H64" s="112"/>
      <c r="I64" s="112"/>
      <c r="J64" s="112"/>
      <c r="K64" s="7">
        <f t="shared" si="7"/>
        <v>29</v>
      </c>
      <c r="L64" s="7">
        <f t="shared" si="8"/>
        <v>31.900000000000002</v>
      </c>
      <c r="M64" s="66">
        <v>29</v>
      </c>
      <c r="N64" s="7">
        <f t="shared" si="4"/>
        <v>31.900000000000002</v>
      </c>
      <c r="O64" s="35"/>
      <c r="P64" s="36">
        <f t="shared" si="9"/>
        <v>0</v>
      </c>
      <c r="Q64" s="37" t="str">
        <f t="shared" si="10"/>
        <v xml:space="preserve"> </v>
      </c>
      <c r="S64" s="60"/>
      <c r="T64" s="61"/>
      <c r="V64" s="60"/>
      <c r="X64" s="60"/>
      <c r="Y64" s="61"/>
    </row>
    <row r="65" spans="1:25" ht="32.25" customHeight="1">
      <c r="A65" s="55"/>
      <c r="B65" s="62">
        <v>59</v>
      </c>
      <c r="C65" s="46" t="s">
        <v>33</v>
      </c>
      <c r="D65" s="63">
        <v>1</v>
      </c>
      <c r="E65" s="64" t="s">
        <v>36</v>
      </c>
      <c r="F65" s="104" t="s">
        <v>107</v>
      </c>
      <c r="G65" s="104"/>
      <c r="H65" s="112"/>
      <c r="I65" s="112"/>
      <c r="J65" s="112"/>
      <c r="K65" s="7">
        <f t="shared" si="7"/>
        <v>50</v>
      </c>
      <c r="L65" s="7">
        <f t="shared" si="8"/>
        <v>55.00000000000001</v>
      </c>
      <c r="M65" s="66">
        <v>50</v>
      </c>
      <c r="N65" s="7">
        <f t="shared" si="4"/>
        <v>55.00000000000001</v>
      </c>
      <c r="O65" s="35"/>
      <c r="P65" s="36">
        <f t="shared" si="9"/>
        <v>0</v>
      </c>
      <c r="Q65" s="37" t="str">
        <f t="shared" si="10"/>
        <v xml:space="preserve"> </v>
      </c>
      <c r="S65" s="60"/>
      <c r="T65" s="61"/>
      <c r="V65" s="60"/>
      <c r="X65" s="60"/>
      <c r="Y65" s="61"/>
    </row>
    <row r="66" spans="1:25" ht="33" customHeight="1">
      <c r="A66" s="55"/>
      <c r="B66" s="62">
        <v>60</v>
      </c>
      <c r="C66" s="46" t="s">
        <v>34</v>
      </c>
      <c r="D66" s="63">
        <v>3</v>
      </c>
      <c r="E66" s="64" t="s">
        <v>36</v>
      </c>
      <c r="F66" s="104" t="s">
        <v>109</v>
      </c>
      <c r="G66" s="104"/>
      <c r="H66" s="112"/>
      <c r="I66" s="112"/>
      <c r="J66" s="112"/>
      <c r="K66" s="7">
        <f t="shared" si="7"/>
        <v>30</v>
      </c>
      <c r="L66" s="7">
        <f t="shared" si="8"/>
        <v>33</v>
      </c>
      <c r="M66" s="66">
        <v>10</v>
      </c>
      <c r="N66" s="7">
        <f t="shared" si="4"/>
        <v>11</v>
      </c>
      <c r="O66" s="35"/>
      <c r="P66" s="36">
        <f t="shared" si="9"/>
        <v>0</v>
      </c>
      <c r="Q66" s="37" t="str">
        <f t="shared" si="10"/>
        <v xml:space="preserve"> </v>
      </c>
      <c r="S66" s="60"/>
      <c r="T66" s="61"/>
      <c r="V66" s="60"/>
      <c r="X66" s="60"/>
      <c r="Y66" s="61"/>
    </row>
    <row r="67" spans="1:25" ht="39.75" customHeight="1">
      <c r="A67" s="55"/>
      <c r="B67" s="62">
        <v>61</v>
      </c>
      <c r="C67" s="46" t="s">
        <v>35</v>
      </c>
      <c r="D67" s="63">
        <v>3</v>
      </c>
      <c r="E67" s="64" t="s">
        <v>36</v>
      </c>
      <c r="F67" s="104" t="s">
        <v>110</v>
      </c>
      <c r="G67" s="104"/>
      <c r="H67" s="112"/>
      <c r="I67" s="112"/>
      <c r="J67" s="112"/>
      <c r="K67" s="7">
        <f t="shared" si="7"/>
        <v>36</v>
      </c>
      <c r="L67" s="7">
        <f t="shared" si="8"/>
        <v>39.6</v>
      </c>
      <c r="M67" s="66">
        <v>12</v>
      </c>
      <c r="N67" s="7">
        <f t="shared" si="4"/>
        <v>13.200000000000001</v>
      </c>
      <c r="O67" s="35"/>
      <c r="P67" s="36">
        <f t="shared" si="9"/>
        <v>0</v>
      </c>
      <c r="Q67" s="37" t="str">
        <f t="shared" si="10"/>
        <v xml:space="preserve"> </v>
      </c>
      <c r="S67" s="60"/>
      <c r="T67" s="61"/>
      <c r="V67" s="60"/>
      <c r="X67" s="60"/>
      <c r="Y67" s="61"/>
    </row>
    <row r="68" spans="1:25" ht="39.75" customHeight="1">
      <c r="A68" s="69"/>
      <c r="B68" s="62">
        <v>62</v>
      </c>
      <c r="C68" s="71" t="s">
        <v>116</v>
      </c>
      <c r="D68" s="72">
        <v>2</v>
      </c>
      <c r="E68" s="73" t="s">
        <v>37</v>
      </c>
      <c r="F68" s="104" t="s">
        <v>122</v>
      </c>
      <c r="G68" s="104"/>
      <c r="H68" s="112"/>
      <c r="I68" s="112"/>
      <c r="J68" s="112"/>
      <c r="K68" s="7">
        <f t="shared" si="7"/>
        <v>40</v>
      </c>
      <c r="L68" s="7">
        <f t="shared" si="8"/>
        <v>44</v>
      </c>
      <c r="M68" s="7">
        <v>20</v>
      </c>
      <c r="N68" s="7">
        <f t="shared" si="4"/>
        <v>22</v>
      </c>
      <c r="O68" s="35"/>
      <c r="P68" s="36">
        <f t="shared" si="9"/>
        <v>0</v>
      </c>
      <c r="Q68" s="37" t="str">
        <f t="shared" si="10"/>
        <v xml:space="preserve"> </v>
      </c>
      <c r="S68" s="60"/>
      <c r="T68" s="61"/>
      <c r="V68" s="60"/>
      <c r="X68" s="60"/>
      <c r="Y68" s="61"/>
    </row>
    <row r="69" spans="1:25" ht="45" customHeight="1">
      <c r="A69" s="55"/>
      <c r="B69" s="62">
        <v>63</v>
      </c>
      <c r="C69" s="74" t="s">
        <v>117</v>
      </c>
      <c r="D69" s="72">
        <v>4</v>
      </c>
      <c r="E69" s="73" t="s">
        <v>38</v>
      </c>
      <c r="F69" s="104" t="s">
        <v>118</v>
      </c>
      <c r="G69" s="104"/>
      <c r="H69" s="112"/>
      <c r="I69" s="112"/>
      <c r="J69" s="112"/>
      <c r="K69" s="7">
        <f t="shared" si="7"/>
        <v>320</v>
      </c>
      <c r="L69" s="7">
        <f t="shared" si="8"/>
        <v>352</v>
      </c>
      <c r="M69" s="7">
        <v>80</v>
      </c>
      <c r="N69" s="7">
        <f t="shared" si="4"/>
        <v>88</v>
      </c>
      <c r="O69" s="35"/>
      <c r="P69" s="36">
        <f t="shared" si="9"/>
        <v>0</v>
      </c>
      <c r="Q69" s="37" t="str">
        <f t="shared" si="10"/>
        <v xml:space="preserve"> </v>
      </c>
      <c r="S69" s="60"/>
      <c r="T69" s="61"/>
      <c r="V69" s="60"/>
      <c r="X69" s="60"/>
      <c r="Y69" s="61"/>
    </row>
    <row r="70" spans="1:25" ht="43.5" customHeight="1">
      <c r="A70" s="55"/>
      <c r="B70" s="62">
        <v>64</v>
      </c>
      <c r="C70" s="71" t="s">
        <v>119</v>
      </c>
      <c r="D70" s="72">
        <v>1</v>
      </c>
      <c r="E70" s="73" t="s">
        <v>37</v>
      </c>
      <c r="F70" s="104" t="s">
        <v>120</v>
      </c>
      <c r="G70" s="104"/>
      <c r="H70" s="112"/>
      <c r="I70" s="112"/>
      <c r="J70" s="112"/>
      <c r="K70" s="7">
        <f t="shared" si="7"/>
        <v>85</v>
      </c>
      <c r="L70" s="7">
        <f t="shared" si="8"/>
        <v>93.50000000000001</v>
      </c>
      <c r="M70" s="7">
        <v>85</v>
      </c>
      <c r="N70" s="7">
        <f t="shared" si="4"/>
        <v>93.50000000000001</v>
      </c>
      <c r="O70" s="35"/>
      <c r="P70" s="36">
        <f t="shared" si="9"/>
        <v>0</v>
      </c>
      <c r="Q70" s="37" t="str">
        <f t="shared" si="10"/>
        <v xml:space="preserve"> </v>
      </c>
      <c r="S70" s="60"/>
      <c r="T70" s="61"/>
      <c r="V70" s="60"/>
      <c r="X70" s="60"/>
      <c r="Y70" s="61"/>
    </row>
    <row r="71" spans="1:25" ht="57" customHeight="1" thickBot="1">
      <c r="A71" s="55"/>
      <c r="B71" s="75">
        <v>65</v>
      </c>
      <c r="C71" s="76" t="s">
        <v>121</v>
      </c>
      <c r="D71" s="77">
        <v>5</v>
      </c>
      <c r="E71" s="78" t="s">
        <v>37</v>
      </c>
      <c r="F71" s="118" t="s">
        <v>135</v>
      </c>
      <c r="G71" s="118"/>
      <c r="H71" s="113"/>
      <c r="I71" s="113"/>
      <c r="J71" s="113"/>
      <c r="K71" s="19">
        <f t="shared" si="7"/>
        <v>350</v>
      </c>
      <c r="L71" s="19">
        <f t="shared" si="8"/>
        <v>385</v>
      </c>
      <c r="M71" s="19">
        <v>70</v>
      </c>
      <c r="N71" s="19">
        <f t="shared" si="4"/>
        <v>77</v>
      </c>
      <c r="O71" s="38"/>
      <c r="P71" s="39">
        <f aca="true" t="shared" si="11" ref="P71">D71*O71</f>
        <v>0</v>
      </c>
      <c r="Q71" s="40" t="str">
        <f t="shared" si="10"/>
        <v xml:space="preserve"> </v>
      </c>
      <c r="S71" s="60"/>
      <c r="T71" s="61"/>
      <c r="V71" s="60"/>
      <c r="X71" s="60"/>
      <c r="Y71" s="61"/>
    </row>
    <row r="72" spans="1:25" ht="13.5" customHeight="1" thickBot="1" thickTop="1">
      <c r="A72" s="79"/>
      <c r="B72" s="80"/>
      <c r="C72" s="81"/>
      <c r="D72" s="80"/>
      <c r="E72" s="81"/>
      <c r="F72" s="81"/>
      <c r="G72" s="81"/>
      <c r="H72" s="80"/>
      <c r="I72" s="80"/>
      <c r="J72" s="80"/>
      <c r="K72" s="80"/>
      <c r="L72" s="80"/>
      <c r="M72" s="82"/>
      <c r="N72" s="80"/>
      <c r="O72" s="80"/>
      <c r="P72" s="80"/>
      <c r="Q72" s="80"/>
      <c r="R72" s="80"/>
      <c r="S72" s="60"/>
      <c r="T72" s="61"/>
      <c r="V72" s="60"/>
      <c r="X72" s="60"/>
      <c r="Y72" s="61"/>
    </row>
    <row r="73" spans="1:25" ht="60.75" customHeight="1" thickBot="1" thickTop="1">
      <c r="A73" s="83"/>
      <c r="B73" s="102" t="s">
        <v>3</v>
      </c>
      <c r="C73" s="102"/>
      <c r="D73" s="102"/>
      <c r="E73" s="102"/>
      <c r="F73" s="102"/>
      <c r="G73" s="20"/>
      <c r="H73" s="1"/>
      <c r="I73" s="84"/>
      <c r="J73" s="84"/>
      <c r="K73" s="85"/>
      <c r="L73" s="2"/>
      <c r="M73" s="17" t="s">
        <v>4</v>
      </c>
      <c r="N73" s="42" t="s">
        <v>5</v>
      </c>
      <c r="O73" s="105" t="s">
        <v>6</v>
      </c>
      <c r="P73" s="106"/>
      <c r="Q73" s="107"/>
      <c r="S73" s="60"/>
      <c r="V73" s="60"/>
      <c r="W73" s="60"/>
      <c r="X73" s="60"/>
      <c r="Y73" s="61"/>
    </row>
    <row r="74" spans="1:17" ht="33" customHeight="1" thickBot="1" thickTop="1">
      <c r="A74" s="83"/>
      <c r="B74" s="103" t="s">
        <v>7</v>
      </c>
      <c r="C74" s="103"/>
      <c r="D74" s="103"/>
      <c r="E74" s="103"/>
      <c r="F74" s="103"/>
      <c r="G74" s="86"/>
      <c r="H74" s="87"/>
      <c r="I74" s="3"/>
      <c r="J74" s="3"/>
      <c r="K74" s="3"/>
      <c r="L74" s="4"/>
      <c r="M74" s="18">
        <f>ROUND(SUM(K7:K71),0)</f>
        <v>8255</v>
      </c>
      <c r="N74" s="98">
        <f>SUM(L7:L71)</f>
        <v>9079.95</v>
      </c>
      <c r="O74" s="99">
        <f>SUM(P7:P71)</f>
        <v>0</v>
      </c>
      <c r="P74" s="100"/>
      <c r="Q74" s="101"/>
    </row>
    <row r="75" spans="1:18" ht="39.75" customHeight="1" thickTop="1">
      <c r="A75" s="88"/>
      <c r="I75" s="5"/>
      <c r="J75" s="5"/>
      <c r="K75" s="5"/>
      <c r="L75" s="89"/>
      <c r="M75" s="90"/>
      <c r="N75" s="89"/>
      <c r="O75" s="83"/>
      <c r="P75" s="83"/>
      <c r="Q75" s="83"/>
      <c r="R75" s="83"/>
    </row>
    <row r="76" spans="1:18" ht="19.95" customHeight="1">
      <c r="A76" s="88"/>
      <c r="I76" s="5"/>
      <c r="J76" s="5"/>
      <c r="K76" s="5"/>
      <c r="L76" s="89"/>
      <c r="M76" s="90"/>
      <c r="N76" s="6"/>
      <c r="O76" s="6"/>
      <c r="P76" s="6"/>
      <c r="Q76" s="83"/>
      <c r="R76" s="83"/>
    </row>
    <row r="77" spans="1:18" ht="71.25" customHeight="1">
      <c r="A77" s="88"/>
      <c r="I77" s="5"/>
      <c r="J77" s="5"/>
      <c r="K77" s="5"/>
      <c r="L77" s="89"/>
      <c r="M77" s="90"/>
      <c r="N77" s="6"/>
      <c r="O77" s="6"/>
      <c r="P77" s="6"/>
      <c r="Q77" s="83"/>
      <c r="R77" s="83"/>
    </row>
    <row r="78" spans="1:18" ht="36" customHeight="1">
      <c r="A78" s="88"/>
      <c r="I78" s="91"/>
      <c r="J78" s="91"/>
      <c r="K78" s="91"/>
      <c r="L78" s="91"/>
      <c r="M78" s="92"/>
      <c r="N78" s="89"/>
      <c r="O78" s="83"/>
      <c r="P78" s="83"/>
      <c r="Q78" s="83"/>
      <c r="R78" s="83"/>
    </row>
    <row r="79" spans="1:18" ht="14.25" customHeight="1">
      <c r="A79" s="88"/>
      <c r="B79" s="83"/>
      <c r="C79" s="93"/>
      <c r="D79" s="94"/>
      <c r="E79" s="95"/>
      <c r="F79" s="93"/>
      <c r="G79" s="93"/>
      <c r="H79" s="89"/>
      <c r="I79" s="83"/>
      <c r="J79" s="83"/>
      <c r="K79" s="89"/>
      <c r="L79" s="89"/>
      <c r="M79" s="90"/>
      <c r="N79" s="89"/>
      <c r="O79" s="83"/>
      <c r="P79" s="83"/>
      <c r="Q79" s="83"/>
      <c r="R79" s="83"/>
    </row>
    <row r="80" spans="1:18" ht="14.25" customHeight="1">
      <c r="A80" s="88"/>
      <c r="B80" s="83"/>
      <c r="C80" s="93"/>
      <c r="D80" s="94"/>
      <c r="E80" s="95"/>
      <c r="F80" s="93"/>
      <c r="G80" s="93"/>
      <c r="H80" s="89"/>
      <c r="I80" s="83"/>
      <c r="J80" s="83"/>
      <c r="K80" s="89"/>
      <c r="L80" s="89"/>
      <c r="M80" s="90"/>
      <c r="N80" s="89"/>
      <c r="O80" s="83"/>
      <c r="P80" s="83"/>
      <c r="Q80" s="83"/>
      <c r="R80" s="83"/>
    </row>
    <row r="81" spans="1:18" ht="14.25" customHeight="1">
      <c r="A81" s="88"/>
      <c r="B81" s="83"/>
      <c r="C81" s="93"/>
      <c r="D81" s="94"/>
      <c r="E81" s="95"/>
      <c r="F81" s="93"/>
      <c r="G81" s="93"/>
      <c r="H81" s="89"/>
      <c r="I81" s="83"/>
      <c r="J81" s="83"/>
      <c r="K81" s="89"/>
      <c r="L81" s="89"/>
      <c r="M81" s="90"/>
      <c r="N81" s="89"/>
      <c r="O81" s="83"/>
      <c r="P81" s="83"/>
      <c r="Q81" s="83"/>
      <c r="R81" s="83"/>
    </row>
    <row r="82" spans="1:18" ht="14.25" customHeight="1">
      <c r="A82" s="88"/>
      <c r="B82" s="83"/>
      <c r="C82" s="93"/>
      <c r="D82" s="94"/>
      <c r="E82" s="95"/>
      <c r="F82" s="93"/>
      <c r="G82" s="93"/>
      <c r="H82" s="89"/>
      <c r="I82" s="83"/>
      <c r="J82" s="83"/>
      <c r="K82" s="89"/>
      <c r="L82" s="89"/>
      <c r="M82" s="90"/>
      <c r="N82" s="89"/>
      <c r="O82" s="83"/>
      <c r="P82" s="83"/>
      <c r="Q82" s="83"/>
      <c r="R82" s="83"/>
    </row>
    <row r="83" spans="3:13" ht="15">
      <c r="C83" s="9"/>
      <c r="D83" s="28"/>
      <c r="E83" s="9"/>
      <c r="F83" s="81"/>
      <c r="G83" s="81"/>
      <c r="H83" s="28"/>
      <c r="J83" s="28"/>
      <c r="K83" s="28"/>
      <c r="L83" s="28"/>
      <c r="M83" s="82"/>
    </row>
    <row r="84" spans="3:13" ht="15">
      <c r="C84" s="9"/>
      <c r="D84" s="28"/>
      <c r="E84" s="9"/>
      <c r="F84" s="81"/>
      <c r="G84" s="81"/>
      <c r="H84" s="28"/>
      <c r="J84" s="28"/>
      <c r="K84" s="28"/>
      <c r="L84" s="28"/>
      <c r="M84" s="82"/>
    </row>
    <row r="85" spans="3:13" ht="15">
      <c r="C85" s="9"/>
      <c r="D85" s="28"/>
      <c r="E85" s="9"/>
      <c r="F85" s="81"/>
      <c r="G85" s="81"/>
      <c r="H85" s="28"/>
      <c r="J85" s="28"/>
      <c r="K85" s="28"/>
      <c r="L85" s="28"/>
      <c r="M85" s="82"/>
    </row>
    <row r="86" spans="3:13" ht="15">
      <c r="C86" s="9"/>
      <c r="D86" s="28"/>
      <c r="E86" s="9"/>
      <c r="F86" s="81"/>
      <c r="G86" s="81"/>
      <c r="H86" s="28"/>
      <c r="J86" s="28"/>
      <c r="K86" s="28"/>
      <c r="L86" s="28"/>
      <c r="M86" s="82"/>
    </row>
    <row r="87" spans="3:13" ht="15">
      <c r="C87" s="9"/>
      <c r="D87" s="28"/>
      <c r="E87" s="9"/>
      <c r="F87" s="81"/>
      <c r="G87" s="81"/>
      <c r="H87" s="28"/>
      <c r="J87" s="28"/>
      <c r="K87" s="28"/>
      <c r="L87" s="28"/>
      <c r="M87" s="82"/>
    </row>
    <row r="88" spans="3:13" ht="15">
      <c r="C88" s="9"/>
      <c r="D88" s="28"/>
      <c r="E88" s="9"/>
      <c r="F88" s="81"/>
      <c r="G88" s="81"/>
      <c r="H88" s="28"/>
      <c r="J88" s="28"/>
      <c r="K88" s="28"/>
      <c r="L88" s="28"/>
      <c r="M88" s="82"/>
    </row>
    <row r="89" spans="3:13" ht="15">
      <c r="C89" s="9"/>
      <c r="D89" s="28"/>
      <c r="E89" s="9"/>
      <c r="F89" s="81"/>
      <c r="G89" s="81"/>
      <c r="H89" s="28"/>
      <c r="J89" s="28"/>
      <c r="K89" s="28"/>
      <c r="L89" s="28"/>
      <c r="M89" s="82"/>
    </row>
    <row r="90" spans="3:13" ht="15">
      <c r="C90" s="9"/>
      <c r="D90" s="28"/>
      <c r="E90" s="9"/>
      <c r="F90" s="81"/>
      <c r="G90" s="81"/>
      <c r="H90" s="28"/>
      <c r="J90" s="28"/>
      <c r="K90" s="28"/>
      <c r="L90" s="28"/>
      <c r="M90" s="82"/>
    </row>
    <row r="91" spans="3:13" ht="15">
      <c r="C91" s="9"/>
      <c r="D91" s="28"/>
      <c r="E91" s="9"/>
      <c r="F91" s="81"/>
      <c r="G91" s="81"/>
      <c r="H91" s="28"/>
      <c r="J91" s="28"/>
      <c r="K91" s="28"/>
      <c r="L91" s="28"/>
      <c r="M91" s="82"/>
    </row>
    <row r="92" spans="3:13" ht="15">
      <c r="C92" s="9"/>
      <c r="D92" s="28"/>
      <c r="E92" s="9"/>
      <c r="F92" s="81"/>
      <c r="G92" s="81"/>
      <c r="H92" s="28"/>
      <c r="J92" s="28"/>
      <c r="K92" s="28"/>
      <c r="L92" s="28"/>
      <c r="M92" s="82"/>
    </row>
    <row r="93" spans="3:13" ht="15">
      <c r="C93" s="9"/>
      <c r="D93" s="28"/>
      <c r="E93" s="9"/>
      <c r="F93" s="81"/>
      <c r="G93" s="81"/>
      <c r="H93" s="28"/>
      <c r="J93" s="28"/>
      <c r="K93" s="28"/>
      <c r="L93" s="28"/>
      <c r="M93" s="82"/>
    </row>
    <row r="94" spans="3:13" ht="15">
      <c r="C94" s="9"/>
      <c r="D94" s="28"/>
      <c r="E94" s="9"/>
      <c r="F94" s="81"/>
      <c r="G94" s="81"/>
      <c r="H94" s="28"/>
      <c r="J94" s="28"/>
      <c r="K94" s="28"/>
      <c r="L94" s="28"/>
      <c r="M94" s="82"/>
    </row>
    <row r="95" spans="3:13" ht="15">
      <c r="C95" s="9"/>
      <c r="D95" s="28"/>
      <c r="E95" s="9"/>
      <c r="F95" s="81"/>
      <c r="G95" s="81"/>
      <c r="H95" s="28"/>
      <c r="J95" s="28"/>
      <c r="K95" s="28"/>
      <c r="L95" s="28"/>
      <c r="M95" s="82"/>
    </row>
    <row r="96" spans="3:13" ht="15">
      <c r="C96" s="9"/>
      <c r="D96" s="28"/>
      <c r="E96" s="9"/>
      <c r="F96" s="81"/>
      <c r="G96" s="81"/>
      <c r="H96" s="28"/>
      <c r="J96" s="28"/>
      <c r="K96" s="28"/>
      <c r="L96" s="28"/>
      <c r="M96" s="82"/>
    </row>
    <row r="97" spans="3:13" ht="15">
      <c r="C97" s="9"/>
      <c r="D97" s="28"/>
      <c r="E97" s="9"/>
      <c r="F97" s="81"/>
      <c r="G97" s="81"/>
      <c r="H97" s="28"/>
      <c r="J97" s="28"/>
      <c r="K97" s="28"/>
      <c r="L97" s="28"/>
      <c r="M97" s="82"/>
    </row>
    <row r="98" spans="3:13" ht="15">
      <c r="C98" s="9"/>
      <c r="D98" s="28"/>
      <c r="E98" s="9"/>
      <c r="F98" s="81"/>
      <c r="G98" s="81"/>
      <c r="H98" s="28"/>
      <c r="J98" s="28"/>
      <c r="K98" s="28"/>
      <c r="L98" s="28"/>
      <c r="M98" s="82"/>
    </row>
    <row r="99" spans="3:13" ht="15">
      <c r="C99" s="9"/>
      <c r="D99" s="28"/>
      <c r="E99" s="9"/>
      <c r="F99" s="81"/>
      <c r="G99" s="81"/>
      <c r="H99" s="28"/>
      <c r="J99" s="28"/>
      <c r="K99" s="28"/>
      <c r="L99" s="28"/>
      <c r="M99" s="82"/>
    </row>
    <row r="100" spans="3:13" ht="15">
      <c r="C100" s="9"/>
      <c r="D100" s="28"/>
      <c r="E100" s="9"/>
      <c r="F100" s="81"/>
      <c r="G100" s="81"/>
      <c r="H100" s="28"/>
      <c r="J100" s="28"/>
      <c r="K100" s="28"/>
      <c r="L100" s="28"/>
      <c r="M100" s="82"/>
    </row>
    <row r="101" spans="3:13" ht="15">
      <c r="C101" s="9"/>
      <c r="D101" s="28"/>
      <c r="E101" s="9"/>
      <c r="F101" s="81"/>
      <c r="G101" s="81"/>
      <c r="H101" s="28"/>
      <c r="J101" s="28"/>
      <c r="K101" s="28"/>
      <c r="L101" s="28"/>
      <c r="M101" s="82"/>
    </row>
    <row r="102" spans="3:13" ht="15">
      <c r="C102" s="9"/>
      <c r="D102" s="28"/>
      <c r="E102" s="9"/>
      <c r="F102" s="81"/>
      <c r="G102" s="81"/>
      <c r="H102" s="28"/>
      <c r="J102" s="28"/>
      <c r="K102" s="28"/>
      <c r="L102" s="28"/>
      <c r="M102" s="82"/>
    </row>
    <row r="103" spans="3:13" ht="15">
      <c r="C103" s="9"/>
      <c r="D103" s="28"/>
      <c r="E103" s="9"/>
      <c r="F103" s="81"/>
      <c r="G103" s="81"/>
      <c r="H103" s="28"/>
      <c r="J103" s="28"/>
      <c r="K103" s="28"/>
      <c r="L103" s="28"/>
      <c r="M103" s="82"/>
    </row>
    <row r="104" spans="3:13" ht="15">
      <c r="C104" s="9"/>
      <c r="D104" s="28"/>
      <c r="E104" s="9"/>
      <c r="F104" s="81"/>
      <c r="G104" s="81"/>
      <c r="H104" s="28"/>
      <c r="J104" s="28"/>
      <c r="K104" s="28"/>
      <c r="L104" s="28"/>
      <c r="M104" s="82"/>
    </row>
    <row r="105" spans="3:13" ht="15">
      <c r="C105" s="9"/>
      <c r="D105" s="28"/>
      <c r="E105" s="9"/>
      <c r="F105" s="81"/>
      <c r="G105" s="81"/>
      <c r="H105" s="28"/>
      <c r="J105" s="28"/>
      <c r="K105" s="28"/>
      <c r="L105" s="28"/>
      <c r="M105" s="82"/>
    </row>
    <row r="106" spans="3:13" ht="15">
      <c r="C106" s="9"/>
      <c r="D106" s="28"/>
      <c r="E106" s="9"/>
      <c r="F106" s="81"/>
      <c r="G106" s="81"/>
      <c r="H106" s="28"/>
      <c r="J106" s="28"/>
      <c r="K106" s="28"/>
      <c r="L106" s="28"/>
      <c r="M106" s="82"/>
    </row>
    <row r="107" spans="3:13" ht="15">
      <c r="C107" s="9"/>
      <c r="D107" s="28"/>
      <c r="E107" s="9"/>
      <c r="F107" s="81"/>
      <c r="G107" s="81"/>
      <c r="H107" s="28"/>
      <c r="J107" s="28"/>
      <c r="K107" s="28"/>
      <c r="L107" s="28"/>
      <c r="M107" s="82"/>
    </row>
    <row r="108" spans="3:13" ht="15">
      <c r="C108" s="9"/>
      <c r="D108" s="28"/>
      <c r="E108" s="9"/>
      <c r="F108" s="81"/>
      <c r="G108" s="81"/>
      <c r="H108" s="28"/>
      <c r="J108" s="28"/>
      <c r="K108" s="28"/>
      <c r="L108" s="28"/>
      <c r="M108" s="82"/>
    </row>
    <row r="109" spans="3:13" ht="15">
      <c r="C109" s="9"/>
      <c r="D109" s="28"/>
      <c r="E109" s="9"/>
      <c r="F109" s="81"/>
      <c r="G109" s="81"/>
      <c r="H109" s="28"/>
      <c r="J109" s="28"/>
      <c r="K109" s="28"/>
      <c r="L109" s="28"/>
      <c r="M109" s="82"/>
    </row>
    <row r="110" spans="3:13" ht="15">
      <c r="C110" s="9"/>
      <c r="D110" s="28"/>
      <c r="E110" s="9"/>
      <c r="F110" s="81"/>
      <c r="G110" s="81"/>
      <c r="H110" s="28"/>
      <c r="J110" s="28"/>
      <c r="K110" s="28"/>
      <c r="L110" s="28"/>
      <c r="M110" s="82"/>
    </row>
    <row r="111" spans="3:13" ht="15">
      <c r="C111" s="9"/>
      <c r="D111" s="28"/>
      <c r="E111" s="9"/>
      <c r="F111" s="81"/>
      <c r="G111" s="81"/>
      <c r="H111" s="28"/>
      <c r="J111" s="28"/>
      <c r="K111" s="28"/>
      <c r="L111" s="28"/>
      <c r="M111" s="82"/>
    </row>
    <row r="112" spans="3:13" ht="15">
      <c r="C112" s="9"/>
      <c r="D112" s="28"/>
      <c r="E112" s="9"/>
      <c r="F112" s="81"/>
      <c r="G112" s="81"/>
      <c r="H112" s="28"/>
      <c r="J112" s="28"/>
      <c r="K112" s="28"/>
      <c r="L112" s="28"/>
      <c r="M112" s="82"/>
    </row>
    <row r="113" spans="3:13" ht="15">
      <c r="C113" s="9"/>
      <c r="D113" s="28"/>
      <c r="E113" s="9"/>
      <c r="F113" s="81"/>
      <c r="G113" s="81"/>
      <c r="H113" s="28"/>
      <c r="J113" s="28"/>
      <c r="K113" s="28"/>
      <c r="L113" s="28"/>
      <c r="M113" s="82"/>
    </row>
    <row r="114" spans="3:13" ht="15">
      <c r="C114" s="9"/>
      <c r="D114" s="28"/>
      <c r="E114" s="9"/>
      <c r="F114" s="81"/>
      <c r="G114" s="81"/>
      <c r="H114" s="28"/>
      <c r="J114" s="28"/>
      <c r="K114" s="28"/>
      <c r="L114" s="28"/>
      <c r="M114" s="82"/>
    </row>
    <row r="115" spans="3:13" ht="15">
      <c r="C115" s="9"/>
      <c r="D115" s="28"/>
      <c r="E115" s="9"/>
      <c r="F115" s="81"/>
      <c r="G115" s="81"/>
      <c r="H115" s="28"/>
      <c r="J115" s="28"/>
      <c r="K115" s="28"/>
      <c r="L115" s="28"/>
      <c r="M115" s="82"/>
    </row>
    <row r="116" spans="3:13" ht="15">
      <c r="C116" s="9"/>
      <c r="D116" s="28"/>
      <c r="E116" s="9"/>
      <c r="F116" s="81"/>
      <c r="G116" s="81"/>
      <c r="H116" s="28"/>
      <c r="J116" s="28"/>
      <c r="K116" s="28"/>
      <c r="L116" s="28"/>
      <c r="M116" s="82"/>
    </row>
    <row r="117" spans="3:13" ht="15">
      <c r="C117" s="9"/>
      <c r="D117" s="28"/>
      <c r="E117" s="9"/>
      <c r="F117" s="81"/>
      <c r="G117" s="81"/>
      <c r="H117" s="28"/>
      <c r="J117" s="28"/>
      <c r="K117" s="28"/>
      <c r="L117" s="28"/>
      <c r="M117" s="82"/>
    </row>
    <row r="118" spans="3:13" ht="15">
      <c r="C118" s="9"/>
      <c r="D118" s="28"/>
      <c r="E118" s="9"/>
      <c r="F118" s="81"/>
      <c r="G118" s="81"/>
      <c r="H118" s="28"/>
      <c r="J118" s="28"/>
      <c r="K118" s="28"/>
      <c r="L118" s="28"/>
      <c r="M118" s="82"/>
    </row>
    <row r="119" spans="3:13" ht="15">
      <c r="C119" s="9"/>
      <c r="D119" s="28"/>
      <c r="E119" s="9"/>
      <c r="F119" s="81"/>
      <c r="G119" s="81"/>
      <c r="H119" s="28"/>
      <c r="J119" s="28"/>
      <c r="K119" s="28"/>
      <c r="L119" s="28"/>
      <c r="M119" s="82"/>
    </row>
    <row r="120" spans="3:13" ht="15">
      <c r="C120" s="9"/>
      <c r="D120" s="28"/>
      <c r="E120" s="9"/>
      <c r="F120" s="81"/>
      <c r="G120" s="81"/>
      <c r="H120" s="28"/>
      <c r="J120" s="28"/>
      <c r="K120" s="28"/>
      <c r="L120" s="28"/>
      <c r="M120" s="82"/>
    </row>
    <row r="121" spans="3:13" ht="15">
      <c r="C121" s="9"/>
      <c r="D121" s="28"/>
      <c r="E121" s="9"/>
      <c r="F121" s="81"/>
      <c r="G121" s="81"/>
      <c r="H121" s="28"/>
      <c r="J121" s="28"/>
      <c r="K121" s="28"/>
      <c r="L121" s="28"/>
      <c r="M121" s="82"/>
    </row>
    <row r="122" spans="3:13" ht="15">
      <c r="C122" s="9"/>
      <c r="D122" s="28"/>
      <c r="E122" s="9"/>
      <c r="F122" s="81"/>
      <c r="G122" s="81"/>
      <c r="H122" s="28"/>
      <c r="J122" s="28"/>
      <c r="K122" s="28"/>
      <c r="L122" s="28"/>
      <c r="M122" s="82"/>
    </row>
    <row r="123" spans="3:13" ht="15">
      <c r="C123" s="9"/>
      <c r="D123" s="28"/>
      <c r="E123" s="9"/>
      <c r="F123" s="81"/>
      <c r="G123" s="81"/>
      <c r="H123" s="28"/>
      <c r="J123" s="28"/>
      <c r="K123" s="28"/>
      <c r="L123" s="28"/>
      <c r="M123" s="82"/>
    </row>
    <row r="124" spans="3:13" ht="15">
      <c r="C124" s="9"/>
      <c r="D124" s="28"/>
      <c r="E124" s="9"/>
      <c r="F124" s="81"/>
      <c r="G124" s="81"/>
      <c r="H124" s="28"/>
      <c r="J124" s="28"/>
      <c r="K124" s="28"/>
      <c r="L124" s="28"/>
      <c r="M124" s="82"/>
    </row>
    <row r="125" spans="3:13" ht="15">
      <c r="C125" s="9"/>
      <c r="D125" s="28"/>
      <c r="E125" s="9"/>
      <c r="F125" s="81"/>
      <c r="G125" s="81"/>
      <c r="H125" s="28"/>
      <c r="J125" s="28"/>
      <c r="K125" s="28"/>
      <c r="L125" s="28"/>
      <c r="M125" s="82"/>
    </row>
    <row r="126" spans="3:13" ht="15">
      <c r="C126" s="9"/>
      <c r="D126" s="28"/>
      <c r="E126" s="9"/>
      <c r="F126" s="81"/>
      <c r="G126" s="81"/>
      <c r="H126" s="28"/>
      <c r="J126" s="28"/>
      <c r="K126" s="28"/>
      <c r="L126" s="28"/>
      <c r="M126" s="82"/>
    </row>
    <row r="127" spans="3:13" ht="15">
      <c r="C127" s="9"/>
      <c r="D127" s="28"/>
      <c r="E127" s="9"/>
      <c r="F127" s="81"/>
      <c r="G127" s="81"/>
      <c r="H127" s="28"/>
      <c r="J127" s="28"/>
      <c r="K127" s="28"/>
      <c r="L127" s="28"/>
      <c r="M127" s="82"/>
    </row>
    <row r="128" spans="3:13" ht="15">
      <c r="C128" s="9"/>
      <c r="D128" s="28"/>
      <c r="E128" s="9"/>
      <c r="F128" s="81"/>
      <c r="G128" s="81"/>
      <c r="H128" s="28"/>
      <c r="J128" s="28"/>
      <c r="K128" s="28"/>
      <c r="L128" s="28"/>
      <c r="M128" s="82"/>
    </row>
    <row r="129" spans="3:13" ht="15">
      <c r="C129" s="9"/>
      <c r="D129" s="28"/>
      <c r="E129" s="9"/>
      <c r="F129" s="81"/>
      <c r="G129" s="81"/>
      <c r="H129" s="28"/>
      <c r="J129" s="28"/>
      <c r="K129" s="28"/>
      <c r="L129" s="28"/>
      <c r="M129" s="82"/>
    </row>
    <row r="130" spans="3:13" ht="15">
      <c r="C130" s="9"/>
      <c r="D130" s="28"/>
      <c r="E130" s="9"/>
      <c r="F130" s="81"/>
      <c r="G130" s="81"/>
      <c r="H130" s="28"/>
      <c r="J130" s="28"/>
      <c r="K130" s="28"/>
      <c r="L130" s="28"/>
      <c r="M130" s="82"/>
    </row>
    <row r="131" spans="3:13" ht="15">
      <c r="C131" s="9"/>
      <c r="D131" s="28"/>
      <c r="E131" s="9"/>
      <c r="F131" s="81"/>
      <c r="G131" s="81"/>
      <c r="H131" s="28"/>
      <c r="J131" s="28"/>
      <c r="K131" s="28"/>
      <c r="L131" s="28"/>
      <c r="M131" s="82"/>
    </row>
    <row r="132" spans="3:13" ht="15">
      <c r="C132" s="9"/>
      <c r="D132" s="28"/>
      <c r="E132" s="9"/>
      <c r="F132" s="81"/>
      <c r="G132" s="81"/>
      <c r="H132" s="28"/>
      <c r="J132" s="28"/>
      <c r="K132" s="28"/>
      <c r="L132" s="28"/>
      <c r="M132" s="82"/>
    </row>
    <row r="133" spans="3:13" ht="15">
      <c r="C133" s="9"/>
      <c r="D133" s="28"/>
      <c r="E133" s="9"/>
      <c r="F133" s="81"/>
      <c r="G133" s="81"/>
      <c r="H133" s="28"/>
      <c r="J133" s="28"/>
      <c r="K133" s="28"/>
      <c r="L133" s="28"/>
      <c r="M133" s="82"/>
    </row>
    <row r="134" spans="3:13" ht="15">
      <c r="C134" s="9"/>
      <c r="D134" s="28"/>
      <c r="E134" s="9"/>
      <c r="F134" s="81"/>
      <c r="G134" s="81"/>
      <c r="H134" s="28"/>
      <c r="J134" s="28"/>
      <c r="K134" s="28"/>
      <c r="L134" s="28"/>
      <c r="M134" s="82"/>
    </row>
    <row r="135" spans="3:13" ht="15">
      <c r="C135" s="9"/>
      <c r="D135" s="28"/>
      <c r="E135" s="9"/>
      <c r="F135" s="81"/>
      <c r="G135" s="81"/>
      <c r="H135" s="28"/>
      <c r="J135" s="28"/>
      <c r="K135" s="28"/>
      <c r="L135" s="28"/>
      <c r="M135" s="82"/>
    </row>
    <row r="136" spans="3:13" ht="15">
      <c r="C136" s="9"/>
      <c r="D136" s="28"/>
      <c r="E136" s="9"/>
      <c r="F136" s="81"/>
      <c r="G136" s="81"/>
      <c r="H136" s="28"/>
      <c r="J136" s="28"/>
      <c r="K136" s="28"/>
      <c r="L136" s="28"/>
      <c r="M136" s="82"/>
    </row>
    <row r="137" spans="3:13" ht="15">
      <c r="C137" s="9"/>
      <c r="D137" s="28"/>
      <c r="E137" s="9"/>
      <c r="F137" s="81"/>
      <c r="G137" s="81"/>
      <c r="H137" s="28"/>
      <c r="J137" s="28"/>
      <c r="K137" s="28"/>
      <c r="L137" s="28"/>
      <c r="M137" s="82"/>
    </row>
    <row r="138" spans="3:13" ht="15">
      <c r="C138" s="9"/>
      <c r="D138" s="28"/>
      <c r="E138" s="9"/>
      <c r="F138" s="81"/>
      <c r="G138" s="81"/>
      <c r="H138" s="28"/>
      <c r="J138" s="28"/>
      <c r="K138" s="28"/>
      <c r="L138" s="28"/>
      <c r="M138" s="82"/>
    </row>
    <row r="139" spans="3:13" ht="15">
      <c r="C139" s="9"/>
      <c r="D139" s="28"/>
      <c r="E139" s="9"/>
      <c r="F139" s="81"/>
      <c r="G139" s="81"/>
      <c r="H139" s="28"/>
      <c r="J139" s="28"/>
      <c r="K139" s="28"/>
      <c r="L139" s="28"/>
      <c r="M139" s="82"/>
    </row>
    <row r="140" spans="3:13" ht="15">
      <c r="C140" s="9"/>
      <c r="D140" s="28"/>
      <c r="E140" s="9"/>
      <c r="F140" s="81"/>
      <c r="G140" s="81"/>
      <c r="H140" s="28"/>
      <c r="J140" s="28"/>
      <c r="K140" s="28"/>
      <c r="L140" s="28"/>
      <c r="M140" s="82"/>
    </row>
    <row r="141" spans="3:13" ht="15">
      <c r="C141" s="9"/>
      <c r="D141" s="28"/>
      <c r="E141" s="9"/>
      <c r="F141" s="81"/>
      <c r="G141" s="81"/>
      <c r="H141" s="28"/>
      <c r="J141" s="28"/>
      <c r="K141" s="28"/>
      <c r="L141" s="28"/>
      <c r="M141" s="82"/>
    </row>
    <row r="142" spans="3:13" ht="15">
      <c r="C142" s="9"/>
      <c r="D142" s="28"/>
      <c r="E142" s="9"/>
      <c r="F142" s="81"/>
      <c r="G142" s="81"/>
      <c r="H142" s="28"/>
      <c r="J142" s="28"/>
      <c r="K142" s="28"/>
      <c r="L142" s="28"/>
      <c r="M142" s="82"/>
    </row>
    <row r="143" spans="3:13" ht="15">
      <c r="C143" s="9"/>
      <c r="D143" s="28"/>
      <c r="E143" s="9"/>
      <c r="F143" s="81"/>
      <c r="G143" s="81"/>
      <c r="H143" s="28"/>
      <c r="J143" s="28"/>
      <c r="K143" s="28"/>
      <c r="L143" s="28"/>
      <c r="M143" s="82"/>
    </row>
    <row r="144" spans="3:13" ht="15">
      <c r="C144" s="9"/>
      <c r="D144" s="28"/>
      <c r="E144" s="9"/>
      <c r="F144" s="81"/>
      <c r="G144" s="81"/>
      <c r="H144" s="28"/>
      <c r="J144" s="28"/>
      <c r="K144" s="28"/>
      <c r="L144" s="28"/>
      <c r="M144" s="82"/>
    </row>
    <row r="145" spans="3:13" ht="15">
      <c r="C145" s="9"/>
      <c r="D145" s="28"/>
      <c r="E145" s="9"/>
      <c r="F145" s="81"/>
      <c r="G145" s="81"/>
      <c r="H145" s="28"/>
      <c r="J145" s="28"/>
      <c r="K145" s="28"/>
      <c r="L145" s="28"/>
      <c r="M145" s="82"/>
    </row>
    <row r="146" spans="3:13" ht="15">
      <c r="C146" s="9"/>
      <c r="D146" s="28"/>
      <c r="E146" s="9"/>
      <c r="F146" s="81"/>
      <c r="G146" s="81"/>
      <c r="H146" s="28"/>
      <c r="J146" s="28"/>
      <c r="K146" s="28"/>
      <c r="L146" s="28"/>
      <c r="M146" s="82"/>
    </row>
    <row r="147" spans="3:13" ht="15">
      <c r="C147" s="9"/>
      <c r="D147" s="28"/>
      <c r="E147" s="9"/>
      <c r="F147" s="81"/>
      <c r="G147" s="81"/>
      <c r="H147" s="28"/>
      <c r="J147" s="28"/>
      <c r="K147" s="28"/>
      <c r="L147" s="28"/>
      <c r="M147" s="82"/>
    </row>
    <row r="148" spans="3:13" ht="15">
      <c r="C148" s="9"/>
      <c r="D148" s="28"/>
      <c r="E148" s="9"/>
      <c r="F148" s="81"/>
      <c r="G148" s="81"/>
      <c r="H148" s="28"/>
      <c r="J148" s="28"/>
      <c r="K148" s="28"/>
      <c r="L148" s="28"/>
      <c r="M148" s="82"/>
    </row>
    <row r="149" spans="3:13" ht="15">
      <c r="C149" s="9"/>
      <c r="D149" s="28"/>
      <c r="E149" s="9"/>
      <c r="F149" s="81"/>
      <c r="G149" s="81"/>
      <c r="H149" s="28"/>
      <c r="J149" s="28"/>
      <c r="K149" s="28"/>
      <c r="L149" s="28"/>
      <c r="M149" s="82"/>
    </row>
    <row r="150" spans="3:13" ht="15">
      <c r="C150" s="9"/>
      <c r="D150" s="28"/>
      <c r="E150" s="9"/>
      <c r="F150" s="81"/>
      <c r="G150" s="81"/>
      <c r="H150" s="28"/>
      <c r="J150" s="28"/>
      <c r="K150" s="28"/>
      <c r="L150" s="28"/>
      <c r="M150" s="82"/>
    </row>
    <row r="151" spans="3:13" ht="15">
      <c r="C151" s="9"/>
      <c r="D151" s="28"/>
      <c r="E151" s="9"/>
      <c r="F151" s="81"/>
      <c r="G151" s="81"/>
      <c r="H151" s="28"/>
      <c r="J151" s="28"/>
      <c r="K151" s="28"/>
      <c r="L151" s="28"/>
      <c r="M151" s="82"/>
    </row>
    <row r="152" spans="3:13" ht="15">
      <c r="C152" s="9"/>
      <c r="D152" s="28"/>
      <c r="E152" s="9"/>
      <c r="F152" s="81"/>
      <c r="G152" s="81"/>
      <c r="H152" s="28"/>
      <c r="J152" s="28"/>
      <c r="K152" s="28"/>
      <c r="L152" s="28"/>
      <c r="M152" s="82"/>
    </row>
    <row r="153" spans="3:13" ht="15">
      <c r="C153" s="9"/>
      <c r="D153" s="28"/>
      <c r="E153" s="9"/>
      <c r="F153" s="81"/>
      <c r="G153" s="81"/>
      <c r="H153" s="28"/>
      <c r="J153" s="28"/>
      <c r="K153" s="28"/>
      <c r="L153" s="28"/>
      <c r="M153" s="82"/>
    </row>
    <row r="154" spans="3:13" ht="15">
      <c r="C154" s="9"/>
      <c r="D154" s="28"/>
      <c r="E154" s="9"/>
      <c r="F154" s="81"/>
      <c r="G154" s="81"/>
      <c r="H154" s="28"/>
      <c r="J154" s="28"/>
      <c r="K154" s="28"/>
      <c r="L154" s="28"/>
      <c r="M154" s="82"/>
    </row>
    <row r="155" spans="3:13" ht="15">
      <c r="C155" s="9"/>
      <c r="D155" s="28"/>
      <c r="E155" s="9"/>
      <c r="F155" s="81"/>
      <c r="G155" s="81"/>
      <c r="H155" s="28"/>
      <c r="J155" s="28"/>
      <c r="K155" s="28"/>
      <c r="L155" s="28"/>
      <c r="M155" s="82"/>
    </row>
    <row r="156" spans="3:13" ht="15">
      <c r="C156" s="9"/>
      <c r="D156" s="28"/>
      <c r="E156" s="9"/>
      <c r="F156" s="81"/>
      <c r="G156" s="81"/>
      <c r="H156" s="28"/>
      <c r="J156" s="28"/>
      <c r="K156" s="28"/>
      <c r="L156" s="28"/>
      <c r="M156" s="82"/>
    </row>
    <row r="157" spans="3:13" ht="15">
      <c r="C157" s="9"/>
      <c r="D157" s="28"/>
      <c r="E157" s="9"/>
      <c r="F157" s="81"/>
      <c r="G157" s="81"/>
      <c r="H157" s="28"/>
      <c r="J157" s="28"/>
      <c r="K157" s="28"/>
      <c r="L157" s="28"/>
      <c r="M157" s="82"/>
    </row>
    <row r="158" spans="3:13" ht="15">
      <c r="C158" s="9"/>
      <c r="D158" s="28"/>
      <c r="E158" s="9"/>
      <c r="F158" s="81"/>
      <c r="G158" s="81"/>
      <c r="H158" s="28"/>
      <c r="J158" s="28"/>
      <c r="K158" s="28"/>
      <c r="L158" s="28"/>
      <c r="M158" s="82"/>
    </row>
    <row r="159" spans="3:13" ht="15">
      <c r="C159" s="9"/>
      <c r="D159" s="28"/>
      <c r="E159" s="9"/>
      <c r="F159" s="81"/>
      <c r="G159" s="81"/>
      <c r="H159" s="28"/>
      <c r="J159" s="28"/>
      <c r="K159" s="28"/>
      <c r="L159" s="28"/>
      <c r="M159" s="82"/>
    </row>
    <row r="160" spans="3:13" ht="15">
      <c r="C160" s="9"/>
      <c r="D160" s="28"/>
      <c r="E160" s="9"/>
      <c r="F160" s="81"/>
      <c r="G160" s="81"/>
      <c r="H160" s="28"/>
      <c r="J160" s="28"/>
      <c r="K160" s="28"/>
      <c r="L160" s="28"/>
      <c r="M160" s="82"/>
    </row>
    <row r="161" spans="3:13" ht="15">
      <c r="C161" s="9"/>
      <c r="D161" s="28"/>
      <c r="E161" s="9"/>
      <c r="F161" s="81"/>
      <c r="G161" s="81"/>
      <c r="H161" s="28"/>
      <c r="J161" s="28"/>
      <c r="K161" s="28"/>
      <c r="L161" s="28"/>
      <c r="M161" s="82"/>
    </row>
    <row r="162" spans="3:13" ht="15">
      <c r="C162" s="9"/>
      <c r="D162" s="28"/>
      <c r="E162" s="9"/>
      <c r="F162" s="81"/>
      <c r="G162" s="81"/>
      <c r="H162" s="28"/>
      <c r="J162" s="28"/>
      <c r="K162" s="28"/>
      <c r="L162" s="28"/>
      <c r="M162" s="82"/>
    </row>
    <row r="163" spans="3:13" ht="15">
      <c r="C163" s="9"/>
      <c r="D163" s="28"/>
      <c r="E163" s="9"/>
      <c r="F163" s="81"/>
      <c r="G163" s="81"/>
      <c r="H163" s="28"/>
      <c r="J163" s="28"/>
      <c r="K163" s="28"/>
      <c r="L163" s="28"/>
      <c r="M163" s="82"/>
    </row>
    <row r="164" spans="3:13" ht="15">
      <c r="C164" s="9"/>
      <c r="D164" s="28"/>
      <c r="E164" s="9"/>
      <c r="F164" s="81"/>
      <c r="G164" s="81"/>
      <c r="H164" s="28"/>
      <c r="J164" s="28"/>
      <c r="K164" s="28"/>
      <c r="L164" s="28"/>
      <c r="M164" s="82"/>
    </row>
    <row r="165" spans="3:13" ht="15">
      <c r="C165" s="9"/>
      <c r="D165" s="28"/>
      <c r="E165" s="9"/>
      <c r="F165" s="81"/>
      <c r="G165" s="81"/>
      <c r="H165" s="28"/>
      <c r="J165" s="28"/>
      <c r="K165" s="28"/>
      <c r="L165" s="28"/>
      <c r="M165" s="82"/>
    </row>
    <row r="166" spans="3:13" ht="15">
      <c r="C166" s="9"/>
      <c r="D166" s="28"/>
      <c r="E166" s="9"/>
      <c r="F166" s="81"/>
      <c r="G166" s="81"/>
      <c r="H166" s="28"/>
      <c r="J166" s="28"/>
      <c r="K166" s="28"/>
      <c r="L166" s="28"/>
      <c r="M166" s="82"/>
    </row>
    <row r="167" spans="3:13" ht="15">
      <c r="C167" s="9"/>
      <c r="D167" s="28"/>
      <c r="E167" s="9"/>
      <c r="F167" s="81"/>
      <c r="G167" s="81"/>
      <c r="H167" s="28"/>
      <c r="J167" s="28"/>
      <c r="K167" s="28"/>
      <c r="L167" s="28"/>
      <c r="M167" s="82"/>
    </row>
    <row r="168" spans="3:13" ht="15">
      <c r="C168" s="9"/>
      <c r="D168" s="28"/>
      <c r="E168" s="9"/>
      <c r="F168" s="81"/>
      <c r="G168" s="81"/>
      <c r="H168" s="28"/>
      <c r="J168" s="28"/>
      <c r="K168" s="28"/>
      <c r="L168" s="28"/>
      <c r="M168" s="82"/>
    </row>
    <row r="169" spans="3:13" ht="15">
      <c r="C169" s="9"/>
      <c r="D169" s="28"/>
      <c r="E169" s="9"/>
      <c r="F169" s="81"/>
      <c r="G169" s="81"/>
      <c r="H169" s="28"/>
      <c r="J169" s="28"/>
      <c r="K169" s="28"/>
      <c r="L169" s="28"/>
      <c r="M169" s="82"/>
    </row>
    <row r="170" spans="3:13" ht="15">
      <c r="C170" s="9"/>
      <c r="D170" s="28"/>
      <c r="E170" s="9"/>
      <c r="F170" s="81"/>
      <c r="G170" s="81"/>
      <c r="H170" s="28"/>
      <c r="J170" s="28"/>
      <c r="K170" s="28"/>
      <c r="L170" s="28"/>
      <c r="M170" s="82"/>
    </row>
    <row r="171" spans="3:13" ht="15">
      <c r="C171" s="9"/>
      <c r="D171" s="28"/>
      <c r="E171" s="9"/>
      <c r="F171" s="81"/>
      <c r="G171" s="81"/>
      <c r="H171" s="28"/>
      <c r="J171" s="28"/>
      <c r="K171" s="28"/>
      <c r="L171" s="28"/>
      <c r="M171" s="82"/>
    </row>
    <row r="172" spans="3:13" ht="15">
      <c r="C172" s="9"/>
      <c r="D172" s="28"/>
      <c r="E172" s="9"/>
      <c r="F172" s="81"/>
      <c r="G172" s="81"/>
      <c r="H172" s="28"/>
      <c r="J172" s="28"/>
      <c r="K172" s="28"/>
      <c r="L172" s="28"/>
      <c r="M172" s="82"/>
    </row>
    <row r="173" spans="3:13" ht="15">
      <c r="C173" s="9"/>
      <c r="D173" s="28"/>
      <c r="E173" s="9"/>
      <c r="F173" s="81"/>
      <c r="G173" s="81"/>
      <c r="H173" s="28"/>
      <c r="J173" s="28"/>
      <c r="K173" s="28"/>
      <c r="L173" s="28"/>
      <c r="M173" s="82"/>
    </row>
    <row r="174" spans="3:13" ht="15">
      <c r="C174" s="9"/>
      <c r="D174" s="28"/>
      <c r="E174" s="9"/>
      <c r="F174" s="81"/>
      <c r="G174" s="81"/>
      <c r="H174" s="28"/>
      <c r="J174" s="28"/>
      <c r="K174" s="28"/>
      <c r="L174" s="28"/>
      <c r="M174" s="82"/>
    </row>
    <row r="175" spans="3:13" ht="15">
      <c r="C175" s="9"/>
      <c r="D175" s="28"/>
      <c r="E175" s="9"/>
      <c r="F175" s="81"/>
      <c r="G175" s="81"/>
      <c r="H175" s="28"/>
      <c r="J175" s="28"/>
      <c r="K175" s="28"/>
      <c r="L175" s="28"/>
      <c r="M175" s="82"/>
    </row>
    <row r="176" spans="3:13" ht="15">
      <c r="C176" s="9"/>
      <c r="D176" s="28"/>
      <c r="E176" s="9"/>
      <c r="F176" s="81"/>
      <c r="G176" s="81"/>
      <c r="H176" s="28"/>
      <c r="J176" s="28"/>
      <c r="K176" s="28"/>
      <c r="L176" s="28"/>
      <c r="M176" s="82"/>
    </row>
    <row r="177" spans="3:13" ht="15">
      <c r="C177" s="9"/>
      <c r="D177" s="28"/>
      <c r="E177" s="9"/>
      <c r="F177" s="81"/>
      <c r="G177" s="81"/>
      <c r="H177" s="28"/>
      <c r="J177" s="28"/>
      <c r="K177" s="28"/>
      <c r="L177" s="28"/>
      <c r="M177" s="82"/>
    </row>
    <row r="178" spans="3:13" ht="15">
      <c r="C178" s="9"/>
      <c r="D178" s="28"/>
      <c r="E178" s="9"/>
      <c r="F178" s="81"/>
      <c r="G178" s="81"/>
      <c r="H178" s="28"/>
      <c r="J178" s="28"/>
      <c r="K178" s="28"/>
      <c r="L178" s="28"/>
      <c r="M178" s="82"/>
    </row>
    <row r="179" spans="3:13" ht="15">
      <c r="C179" s="9"/>
      <c r="D179" s="28"/>
      <c r="E179" s="9"/>
      <c r="F179" s="81"/>
      <c r="G179" s="81"/>
      <c r="H179" s="28"/>
      <c r="J179" s="28"/>
      <c r="K179" s="28"/>
      <c r="L179" s="28"/>
      <c r="M179" s="82"/>
    </row>
    <row r="180" spans="3:13" ht="15">
      <c r="C180" s="9"/>
      <c r="D180" s="28"/>
      <c r="E180" s="9"/>
      <c r="F180" s="81"/>
      <c r="G180" s="81"/>
      <c r="H180" s="28"/>
      <c r="J180" s="28"/>
      <c r="K180" s="28"/>
      <c r="L180" s="28"/>
      <c r="M180" s="82"/>
    </row>
    <row r="181" spans="3:13" ht="15">
      <c r="C181" s="9"/>
      <c r="D181" s="28"/>
      <c r="E181" s="9"/>
      <c r="F181" s="81"/>
      <c r="G181" s="81"/>
      <c r="H181" s="28"/>
      <c r="J181" s="28"/>
      <c r="K181" s="28"/>
      <c r="L181" s="28"/>
      <c r="M181" s="82"/>
    </row>
    <row r="182" spans="3:13" ht="15">
      <c r="C182" s="9"/>
      <c r="D182" s="28"/>
      <c r="E182" s="9"/>
      <c r="F182" s="81"/>
      <c r="G182" s="81"/>
      <c r="H182" s="28"/>
      <c r="J182" s="28"/>
      <c r="K182" s="28"/>
      <c r="L182" s="28"/>
      <c r="M182" s="82"/>
    </row>
    <row r="183" spans="3:13" ht="15">
      <c r="C183" s="9"/>
      <c r="D183" s="28"/>
      <c r="E183" s="9"/>
      <c r="F183" s="81"/>
      <c r="G183" s="81"/>
      <c r="H183" s="28"/>
      <c r="J183" s="28"/>
      <c r="K183" s="28"/>
      <c r="L183" s="28"/>
      <c r="M183" s="82"/>
    </row>
    <row r="184" spans="3:13" ht="15">
      <c r="C184" s="9"/>
      <c r="D184" s="28"/>
      <c r="E184" s="9"/>
      <c r="F184" s="81"/>
      <c r="G184" s="81"/>
      <c r="H184" s="28"/>
      <c r="J184" s="28"/>
      <c r="K184" s="28"/>
      <c r="L184" s="28"/>
      <c r="M184" s="82"/>
    </row>
    <row r="185" spans="3:13" ht="15">
      <c r="C185" s="9"/>
      <c r="D185" s="28"/>
      <c r="E185" s="9"/>
      <c r="F185" s="81"/>
      <c r="G185" s="81"/>
      <c r="H185" s="28"/>
      <c r="J185" s="28"/>
      <c r="K185" s="28"/>
      <c r="L185" s="28"/>
      <c r="M185" s="82"/>
    </row>
    <row r="186" spans="3:13" ht="15">
      <c r="C186" s="9"/>
      <c r="D186" s="28"/>
      <c r="E186" s="9"/>
      <c r="F186" s="81"/>
      <c r="G186" s="81"/>
      <c r="H186" s="28"/>
      <c r="J186" s="28"/>
      <c r="K186" s="28"/>
      <c r="L186" s="28"/>
      <c r="M186" s="82"/>
    </row>
    <row r="187" spans="3:13" ht="15">
      <c r="C187" s="9"/>
      <c r="D187" s="28"/>
      <c r="E187" s="9"/>
      <c r="F187" s="81"/>
      <c r="G187" s="81"/>
      <c r="H187" s="28"/>
      <c r="J187" s="28"/>
      <c r="K187" s="28"/>
      <c r="L187" s="28"/>
      <c r="M187" s="82"/>
    </row>
    <row r="188" spans="3:13" ht="15">
      <c r="C188" s="9"/>
      <c r="D188" s="28"/>
      <c r="E188" s="9"/>
      <c r="F188" s="81"/>
      <c r="G188" s="81"/>
      <c r="H188" s="28"/>
      <c r="J188" s="28"/>
      <c r="K188" s="28"/>
      <c r="L188" s="28"/>
      <c r="M188" s="82"/>
    </row>
    <row r="189" spans="3:13" ht="15">
      <c r="C189" s="9"/>
      <c r="D189" s="28"/>
      <c r="E189" s="9"/>
      <c r="F189" s="81"/>
      <c r="G189" s="81"/>
      <c r="H189" s="28"/>
      <c r="J189" s="28"/>
      <c r="K189" s="28"/>
      <c r="L189" s="28"/>
      <c r="M189" s="82"/>
    </row>
    <row r="190" spans="3:13" ht="15">
      <c r="C190" s="9"/>
      <c r="D190" s="28"/>
      <c r="E190" s="9"/>
      <c r="F190" s="81"/>
      <c r="G190" s="81"/>
      <c r="H190" s="28"/>
      <c r="J190" s="28"/>
      <c r="K190" s="28"/>
      <c r="L190" s="28"/>
      <c r="M190" s="82"/>
    </row>
    <row r="191" spans="3:13" ht="15">
      <c r="C191" s="9"/>
      <c r="D191" s="28"/>
      <c r="E191" s="9"/>
      <c r="F191" s="81"/>
      <c r="G191" s="81"/>
      <c r="H191" s="28"/>
      <c r="J191" s="28"/>
      <c r="K191" s="28"/>
      <c r="L191" s="28"/>
      <c r="M191" s="82"/>
    </row>
    <row r="192" spans="3:13" ht="15">
      <c r="C192" s="9"/>
      <c r="D192" s="28"/>
      <c r="E192" s="9"/>
      <c r="F192" s="81"/>
      <c r="G192" s="81"/>
      <c r="H192" s="28"/>
      <c r="J192" s="28"/>
      <c r="K192" s="28"/>
      <c r="L192" s="28"/>
      <c r="M192" s="82"/>
    </row>
    <row r="193" spans="3:13" ht="15">
      <c r="C193" s="9"/>
      <c r="D193" s="28"/>
      <c r="E193" s="9"/>
      <c r="F193" s="81"/>
      <c r="G193" s="81"/>
      <c r="H193" s="28"/>
      <c r="J193" s="28"/>
      <c r="K193" s="28"/>
      <c r="L193" s="28"/>
      <c r="M193" s="82"/>
    </row>
    <row r="194" spans="3:13" ht="15">
      <c r="C194" s="9"/>
      <c r="D194" s="28"/>
      <c r="E194" s="9"/>
      <c r="F194" s="81"/>
      <c r="G194" s="81"/>
      <c r="H194" s="28"/>
      <c r="J194" s="28"/>
      <c r="K194" s="28"/>
      <c r="L194" s="28"/>
      <c r="M194" s="82"/>
    </row>
    <row r="195" spans="3:13" ht="15">
      <c r="C195" s="9"/>
      <c r="D195" s="28"/>
      <c r="E195" s="9"/>
      <c r="F195" s="81"/>
      <c r="G195" s="81"/>
      <c r="H195" s="28"/>
      <c r="J195" s="28"/>
      <c r="K195" s="28"/>
      <c r="L195" s="28"/>
      <c r="M195" s="82"/>
    </row>
    <row r="196" spans="3:13" ht="15">
      <c r="C196" s="9"/>
      <c r="D196" s="28"/>
      <c r="E196" s="9"/>
      <c r="F196" s="81"/>
      <c r="G196" s="81"/>
      <c r="H196" s="28"/>
      <c r="J196" s="28"/>
      <c r="K196" s="28"/>
      <c r="L196" s="28"/>
      <c r="M196" s="82"/>
    </row>
    <row r="197" spans="3:13" ht="15">
      <c r="C197" s="9"/>
      <c r="D197" s="28"/>
      <c r="E197" s="9"/>
      <c r="F197" s="81"/>
      <c r="G197" s="81"/>
      <c r="H197" s="28"/>
      <c r="J197" s="28"/>
      <c r="K197" s="28"/>
      <c r="L197" s="28"/>
      <c r="M197" s="82"/>
    </row>
    <row r="198" spans="3:13" ht="15">
      <c r="C198" s="9"/>
      <c r="D198" s="28"/>
      <c r="E198" s="9"/>
      <c r="F198" s="81"/>
      <c r="G198" s="81"/>
      <c r="H198" s="28"/>
      <c r="J198" s="28"/>
      <c r="K198" s="28"/>
      <c r="L198" s="28"/>
      <c r="M198" s="82"/>
    </row>
    <row r="199" spans="3:13" ht="15">
      <c r="C199" s="9"/>
      <c r="D199" s="28"/>
      <c r="E199" s="9"/>
      <c r="F199" s="81"/>
      <c r="G199" s="81"/>
      <c r="H199" s="28"/>
      <c r="J199" s="28"/>
      <c r="K199" s="28"/>
      <c r="L199" s="28"/>
      <c r="M199" s="82"/>
    </row>
    <row r="200" spans="3:13" ht="15">
      <c r="C200" s="9"/>
      <c r="D200" s="28"/>
      <c r="E200" s="9"/>
      <c r="F200" s="81"/>
      <c r="G200" s="81"/>
      <c r="H200" s="28"/>
      <c r="J200" s="28"/>
      <c r="K200" s="28"/>
      <c r="L200" s="28"/>
      <c r="M200" s="82"/>
    </row>
    <row r="201" spans="3:13" ht="15">
      <c r="C201" s="9"/>
      <c r="D201" s="28"/>
      <c r="E201" s="9"/>
      <c r="F201" s="81"/>
      <c r="G201" s="81"/>
      <c r="H201" s="28"/>
      <c r="J201" s="28"/>
      <c r="K201" s="28"/>
      <c r="L201" s="28"/>
      <c r="M201" s="82"/>
    </row>
    <row r="202" spans="3:13" ht="15">
      <c r="C202" s="9"/>
      <c r="D202" s="28"/>
      <c r="E202" s="9"/>
      <c r="F202" s="81"/>
      <c r="G202" s="81"/>
      <c r="H202" s="28"/>
      <c r="J202" s="28"/>
      <c r="K202" s="28"/>
      <c r="L202" s="28"/>
      <c r="M202" s="82"/>
    </row>
    <row r="203" spans="3:13" ht="15">
      <c r="C203" s="9"/>
      <c r="D203" s="28"/>
      <c r="E203" s="9"/>
      <c r="F203" s="81"/>
      <c r="G203" s="81"/>
      <c r="H203" s="28"/>
      <c r="J203" s="28"/>
      <c r="K203" s="28"/>
      <c r="L203" s="28"/>
      <c r="M203" s="82"/>
    </row>
    <row r="204" spans="3:13" ht="15">
      <c r="C204" s="9"/>
      <c r="D204" s="28"/>
      <c r="E204" s="9"/>
      <c r="F204" s="81"/>
      <c r="G204" s="81"/>
      <c r="H204" s="28"/>
      <c r="J204" s="28"/>
      <c r="K204" s="28"/>
      <c r="L204" s="28"/>
      <c r="M204" s="82"/>
    </row>
    <row r="205" spans="3:13" ht="15">
      <c r="C205" s="9"/>
      <c r="D205" s="28"/>
      <c r="E205" s="9"/>
      <c r="F205" s="81"/>
      <c r="G205" s="81"/>
      <c r="H205" s="28"/>
      <c r="J205" s="28"/>
      <c r="K205" s="28"/>
      <c r="L205" s="28"/>
      <c r="M205" s="82"/>
    </row>
    <row r="206" spans="3:13" ht="15">
      <c r="C206" s="9"/>
      <c r="D206" s="28"/>
      <c r="E206" s="9"/>
      <c r="F206" s="81"/>
      <c r="G206" s="81"/>
      <c r="H206" s="28"/>
      <c r="J206" s="28"/>
      <c r="K206" s="28"/>
      <c r="L206" s="28"/>
      <c r="M206" s="82"/>
    </row>
    <row r="207" spans="3:13" ht="15">
      <c r="C207" s="9"/>
      <c r="D207" s="28"/>
      <c r="E207" s="9"/>
      <c r="F207" s="81"/>
      <c r="G207" s="81"/>
      <c r="H207" s="28"/>
      <c r="J207" s="28"/>
      <c r="K207" s="28"/>
      <c r="L207" s="28"/>
      <c r="M207" s="82"/>
    </row>
    <row r="208" spans="3:13" ht="15">
      <c r="C208" s="9"/>
      <c r="D208" s="28"/>
      <c r="E208" s="9"/>
      <c r="F208" s="81"/>
      <c r="G208" s="81"/>
      <c r="H208" s="28"/>
      <c r="J208" s="28"/>
      <c r="K208" s="28"/>
      <c r="L208" s="28"/>
      <c r="M208" s="82"/>
    </row>
    <row r="209" spans="3:13" ht="15">
      <c r="C209" s="9"/>
      <c r="D209" s="28"/>
      <c r="E209" s="9"/>
      <c r="F209" s="81"/>
      <c r="G209" s="81"/>
      <c r="H209" s="28"/>
      <c r="J209" s="28"/>
      <c r="K209" s="28"/>
      <c r="L209" s="28"/>
      <c r="M209" s="82"/>
    </row>
    <row r="210" spans="3:13" ht="15">
      <c r="C210" s="9"/>
      <c r="D210" s="28"/>
      <c r="E210" s="9"/>
      <c r="F210" s="81"/>
      <c r="G210" s="81"/>
      <c r="H210" s="28"/>
      <c r="J210" s="28"/>
      <c r="K210" s="28"/>
      <c r="L210" s="28"/>
      <c r="M210" s="82"/>
    </row>
    <row r="211" spans="3:13" ht="15">
      <c r="C211" s="9"/>
      <c r="D211" s="28"/>
      <c r="E211" s="9"/>
      <c r="F211" s="81"/>
      <c r="G211" s="81"/>
      <c r="H211" s="28"/>
      <c r="J211" s="28"/>
      <c r="K211" s="28"/>
      <c r="L211" s="28"/>
      <c r="M211" s="82"/>
    </row>
    <row r="212" spans="3:13" ht="15">
      <c r="C212" s="9"/>
      <c r="D212" s="28"/>
      <c r="E212" s="9"/>
      <c r="F212" s="81"/>
      <c r="G212" s="81"/>
      <c r="H212" s="28"/>
      <c r="J212" s="28"/>
      <c r="K212" s="28"/>
      <c r="L212" s="28"/>
      <c r="M212" s="82"/>
    </row>
    <row r="213" spans="3:13" ht="15">
      <c r="C213" s="9"/>
      <c r="D213" s="28"/>
      <c r="E213" s="9"/>
      <c r="F213" s="81"/>
      <c r="G213" s="81"/>
      <c r="H213" s="28"/>
      <c r="J213" s="28"/>
      <c r="K213" s="28"/>
      <c r="L213" s="28"/>
      <c r="M213" s="82"/>
    </row>
    <row r="214" spans="3:13" ht="15">
      <c r="C214" s="9"/>
      <c r="D214" s="28"/>
      <c r="E214" s="9"/>
      <c r="F214" s="81"/>
      <c r="G214" s="81"/>
      <c r="H214" s="28"/>
      <c r="J214" s="28"/>
      <c r="K214" s="28"/>
      <c r="L214" s="28"/>
      <c r="M214" s="82"/>
    </row>
  </sheetData>
  <sheetProtection password="F79C" sheet="1" objects="1" scenarios="1" selectLockedCells="1"/>
  <mergeCells count="77">
    <mergeCell ref="B3:C3"/>
    <mergeCell ref="D3:E3"/>
    <mergeCell ref="F3:O3"/>
    <mergeCell ref="F68:G68"/>
    <mergeCell ref="F69:G69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7:G47"/>
    <mergeCell ref="F46:G46"/>
    <mergeCell ref="F70:G70"/>
    <mergeCell ref="F71:G71"/>
    <mergeCell ref="F63:G63"/>
    <mergeCell ref="F64:G64"/>
    <mergeCell ref="F65:G65"/>
    <mergeCell ref="F66:G66"/>
    <mergeCell ref="F67:G67"/>
    <mergeCell ref="B1:C1"/>
    <mergeCell ref="M2:O2"/>
    <mergeCell ref="H7:H71"/>
    <mergeCell ref="F6:G6"/>
    <mergeCell ref="F7:G7"/>
    <mergeCell ref="F8:G8"/>
    <mergeCell ref="F9:G9"/>
    <mergeCell ref="F10:G10"/>
    <mergeCell ref="F11:G11"/>
    <mergeCell ref="F12:G12"/>
    <mergeCell ref="I7:I71"/>
    <mergeCell ref="J7:J71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O73:Q73"/>
    <mergeCell ref="F37:G37"/>
    <mergeCell ref="F38:G38"/>
    <mergeCell ref="F39:G39"/>
    <mergeCell ref="F40:G40"/>
    <mergeCell ref="F41:G41"/>
    <mergeCell ref="F48:G48"/>
    <mergeCell ref="F49:G49"/>
    <mergeCell ref="F50:G50"/>
    <mergeCell ref="F51:G51"/>
    <mergeCell ref="F42:G42"/>
    <mergeCell ref="F43:G43"/>
    <mergeCell ref="O74:Q74"/>
    <mergeCell ref="B73:F73"/>
    <mergeCell ref="B74:F74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44:G44"/>
    <mergeCell ref="F45:G45"/>
  </mergeCells>
  <conditionalFormatting sqref="D51:D54 D59:D71 D7:D33 B7:B71 D35:D49">
    <cfRule type="containsBlanks" priority="795" dxfId="185">
      <formula>LEN(TRIM(B7))=0</formula>
    </cfRule>
  </conditionalFormatting>
  <conditionalFormatting sqref="B7:B71">
    <cfRule type="cellIs" priority="790" dxfId="188" operator="greaterThanOrEqual">
      <formula>1</formula>
    </cfRule>
  </conditionalFormatting>
  <conditionalFormatting sqref="D55:D58">
    <cfRule type="containsBlanks" priority="327" dxfId="185">
      <formula>LEN(TRIM(D55))=0</formula>
    </cfRule>
  </conditionalFormatting>
  <conditionalFormatting sqref="D50">
    <cfRule type="containsBlanks" priority="193" dxfId="185">
      <formula>LEN(TRIM(D50))=0</formula>
    </cfRule>
  </conditionalFormatting>
  <conditionalFormatting sqref="D34">
    <cfRule type="containsBlanks" priority="186" dxfId="185">
      <formula>LEN(TRIM(D34))=0</formula>
    </cfRule>
  </conditionalFormatting>
  <conditionalFormatting sqref="Q7:Q9">
    <cfRule type="cellIs" priority="184" dxfId="3" operator="equal">
      <formula>"NEVYHOVUJE"</formula>
    </cfRule>
    <cfRule type="cellIs" priority="185" dxfId="2" operator="equal">
      <formula>"VYHOVUJE"</formula>
    </cfRule>
  </conditionalFormatting>
  <conditionalFormatting sqref="O7:O9">
    <cfRule type="notContainsBlanks" priority="182" dxfId="1">
      <formula>LEN(TRIM(O7))&gt;0</formula>
    </cfRule>
    <cfRule type="containsBlanks" priority="183" dxfId="0">
      <formula>LEN(TRIM(O7))=0</formula>
    </cfRule>
  </conditionalFormatting>
  <conditionalFormatting sqref="O7:O9">
    <cfRule type="notContainsBlanks" priority="181" dxfId="4">
      <formula>LEN(TRIM(O7))&gt;0</formula>
    </cfRule>
  </conditionalFormatting>
  <conditionalFormatting sqref="Q10:Q11">
    <cfRule type="cellIs" priority="179" dxfId="3" operator="equal">
      <formula>"NEVYHOVUJE"</formula>
    </cfRule>
    <cfRule type="cellIs" priority="180" dxfId="2" operator="equal">
      <formula>"VYHOVUJE"</formula>
    </cfRule>
  </conditionalFormatting>
  <conditionalFormatting sqref="O10:O11">
    <cfRule type="notContainsBlanks" priority="177" dxfId="1">
      <formula>LEN(TRIM(O10))&gt;0</formula>
    </cfRule>
    <cfRule type="containsBlanks" priority="178" dxfId="0">
      <formula>LEN(TRIM(O10))=0</formula>
    </cfRule>
  </conditionalFormatting>
  <conditionalFormatting sqref="O10:O11">
    <cfRule type="notContainsBlanks" priority="176" dxfId="4">
      <formula>LEN(TRIM(O10))&gt;0</formula>
    </cfRule>
  </conditionalFormatting>
  <conditionalFormatting sqref="Q12">
    <cfRule type="cellIs" priority="174" dxfId="3" operator="equal">
      <formula>"NEVYHOVUJE"</formula>
    </cfRule>
    <cfRule type="cellIs" priority="175" dxfId="2" operator="equal">
      <formula>"VYHOVUJE"</formula>
    </cfRule>
  </conditionalFormatting>
  <conditionalFormatting sqref="O12">
    <cfRule type="notContainsBlanks" priority="172" dxfId="1">
      <formula>LEN(TRIM(O12))&gt;0</formula>
    </cfRule>
    <cfRule type="containsBlanks" priority="173" dxfId="0">
      <formula>LEN(TRIM(O12))=0</formula>
    </cfRule>
  </conditionalFormatting>
  <conditionalFormatting sqref="O12">
    <cfRule type="notContainsBlanks" priority="171" dxfId="4">
      <formula>LEN(TRIM(O12))&gt;0</formula>
    </cfRule>
  </conditionalFormatting>
  <conditionalFormatting sqref="Q13:Q14">
    <cfRule type="cellIs" priority="169" dxfId="3" operator="equal">
      <formula>"NEVYHOVUJE"</formula>
    </cfRule>
    <cfRule type="cellIs" priority="170" dxfId="2" operator="equal">
      <formula>"VYHOVUJE"</formula>
    </cfRule>
  </conditionalFormatting>
  <conditionalFormatting sqref="O13:O14">
    <cfRule type="notContainsBlanks" priority="167" dxfId="1">
      <formula>LEN(TRIM(O13))&gt;0</formula>
    </cfRule>
    <cfRule type="containsBlanks" priority="168" dxfId="0">
      <formula>LEN(TRIM(O13))=0</formula>
    </cfRule>
  </conditionalFormatting>
  <conditionalFormatting sqref="O13:O14">
    <cfRule type="notContainsBlanks" priority="166" dxfId="4">
      <formula>LEN(TRIM(O13))&gt;0</formula>
    </cfRule>
  </conditionalFormatting>
  <conditionalFormatting sqref="Q15:Q16">
    <cfRule type="cellIs" priority="164" dxfId="3" operator="equal">
      <formula>"NEVYHOVUJE"</formula>
    </cfRule>
    <cfRule type="cellIs" priority="165" dxfId="2" operator="equal">
      <formula>"VYHOVUJE"</formula>
    </cfRule>
  </conditionalFormatting>
  <conditionalFormatting sqref="O15:O16">
    <cfRule type="notContainsBlanks" priority="162" dxfId="1">
      <formula>LEN(TRIM(O15))&gt;0</formula>
    </cfRule>
    <cfRule type="containsBlanks" priority="163" dxfId="0">
      <formula>LEN(TRIM(O15))=0</formula>
    </cfRule>
  </conditionalFormatting>
  <conditionalFormatting sqref="O15:O16">
    <cfRule type="notContainsBlanks" priority="161" dxfId="4">
      <formula>LEN(TRIM(O15))&gt;0</formula>
    </cfRule>
  </conditionalFormatting>
  <conditionalFormatting sqref="Q17:Q18">
    <cfRule type="cellIs" priority="159" dxfId="3" operator="equal">
      <formula>"NEVYHOVUJE"</formula>
    </cfRule>
    <cfRule type="cellIs" priority="160" dxfId="2" operator="equal">
      <formula>"VYHOVUJE"</formula>
    </cfRule>
  </conditionalFormatting>
  <conditionalFormatting sqref="O17:O18">
    <cfRule type="notContainsBlanks" priority="157" dxfId="1">
      <formula>LEN(TRIM(O17))&gt;0</formula>
    </cfRule>
    <cfRule type="containsBlanks" priority="158" dxfId="0">
      <formula>LEN(TRIM(O17))=0</formula>
    </cfRule>
  </conditionalFormatting>
  <conditionalFormatting sqref="O17:O18">
    <cfRule type="notContainsBlanks" priority="156" dxfId="4">
      <formula>LEN(TRIM(O17))&gt;0</formula>
    </cfRule>
  </conditionalFormatting>
  <conditionalFormatting sqref="Q19:Q20">
    <cfRule type="cellIs" priority="154" dxfId="3" operator="equal">
      <formula>"NEVYHOVUJE"</formula>
    </cfRule>
    <cfRule type="cellIs" priority="155" dxfId="2" operator="equal">
      <formula>"VYHOVUJE"</formula>
    </cfRule>
  </conditionalFormatting>
  <conditionalFormatting sqref="O19:O20">
    <cfRule type="notContainsBlanks" priority="152" dxfId="1">
      <formula>LEN(TRIM(O19))&gt;0</formula>
    </cfRule>
    <cfRule type="containsBlanks" priority="153" dxfId="0">
      <formula>LEN(TRIM(O19))=0</formula>
    </cfRule>
  </conditionalFormatting>
  <conditionalFormatting sqref="O19:O20">
    <cfRule type="notContainsBlanks" priority="151" dxfId="4">
      <formula>LEN(TRIM(O19))&gt;0</formula>
    </cfRule>
  </conditionalFormatting>
  <conditionalFormatting sqref="Q21:Q22">
    <cfRule type="cellIs" priority="149" dxfId="3" operator="equal">
      <formula>"NEVYHOVUJE"</formula>
    </cfRule>
    <cfRule type="cellIs" priority="150" dxfId="2" operator="equal">
      <formula>"VYHOVUJE"</formula>
    </cfRule>
  </conditionalFormatting>
  <conditionalFormatting sqref="O21:O22">
    <cfRule type="notContainsBlanks" priority="147" dxfId="1">
      <formula>LEN(TRIM(O21))&gt;0</formula>
    </cfRule>
    <cfRule type="containsBlanks" priority="148" dxfId="0">
      <formula>LEN(TRIM(O21))=0</formula>
    </cfRule>
  </conditionalFormatting>
  <conditionalFormatting sqref="O21:O22">
    <cfRule type="notContainsBlanks" priority="146" dxfId="4">
      <formula>LEN(TRIM(O21))&gt;0</formula>
    </cfRule>
  </conditionalFormatting>
  <conditionalFormatting sqref="Q23:Q24">
    <cfRule type="cellIs" priority="144" dxfId="3" operator="equal">
      <formula>"NEVYHOVUJE"</formula>
    </cfRule>
    <cfRule type="cellIs" priority="145" dxfId="2" operator="equal">
      <formula>"VYHOVUJE"</formula>
    </cfRule>
  </conditionalFormatting>
  <conditionalFormatting sqref="O23:O24">
    <cfRule type="notContainsBlanks" priority="142" dxfId="1">
      <formula>LEN(TRIM(O23))&gt;0</formula>
    </cfRule>
    <cfRule type="containsBlanks" priority="143" dxfId="0">
      <formula>LEN(TRIM(O23))=0</formula>
    </cfRule>
  </conditionalFormatting>
  <conditionalFormatting sqref="O23:O24">
    <cfRule type="notContainsBlanks" priority="141" dxfId="4">
      <formula>LEN(TRIM(O23))&gt;0</formula>
    </cfRule>
  </conditionalFormatting>
  <conditionalFormatting sqref="Q25">
    <cfRule type="cellIs" priority="139" dxfId="3" operator="equal">
      <formula>"NEVYHOVUJE"</formula>
    </cfRule>
    <cfRule type="cellIs" priority="140" dxfId="2" operator="equal">
      <formula>"VYHOVUJE"</formula>
    </cfRule>
  </conditionalFormatting>
  <conditionalFormatting sqref="O25">
    <cfRule type="notContainsBlanks" priority="137" dxfId="1">
      <formula>LEN(TRIM(O25))&gt;0</formula>
    </cfRule>
    <cfRule type="containsBlanks" priority="138" dxfId="0">
      <formula>LEN(TRIM(O25))=0</formula>
    </cfRule>
  </conditionalFormatting>
  <conditionalFormatting sqref="O25">
    <cfRule type="notContainsBlanks" priority="136" dxfId="4">
      <formula>LEN(TRIM(O25))&gt;0</formula>
    </cfRule>
  </conditionalFormatting>
  <conditionalFormatting sqref="Q26:Q27">
    <cfRule type="cellIs" priority="134" dxfId="3" operator="equal">
      <formula>"NEVYHOVUJE"</formula>
    </cfRule>
    <cfRule type="cellIs" priority="135" dxfId="2" operator="equal">
      <formula>"VYHOVUJE"</formula>
    </cfRule>
  </conditionalFormatting>
  <conditionalFormatting sqref="O26:O27">
    <cfRule type="notContainsBlanks" priority="132" dxfId="1">
      <formula>LEN(TRIM(O26))&gt;0</formula>
    </cfRule>
    <cfRule type="containsBlanks" priority="133" dxfId="0">
      <formula>LEN(TRIM(O26))=0</formula>
    </cfRule>
  </conditionalFormatting>
  <conditionalFormatting sqref="O26:O27">
    <cfRule type="notContainsBlanks" priority="131" dxfId="4">
      <formula>LEN(TRIM(O26))&gt;0</formula>
    </cfRule>
  </conditionalFormatting>
  <conditionalFormatting sqref="Q28:Q29">
    <cfRule type="cellIs" priority="129" dxfId="3" operator="equal">
      <formula>"NEVYHOVUJE"</formula>
    </cfRule>
    <cfRule type="cellIs" priority="130" dxfId="2" operator="equal">
      <formula>"VYHOVUJE"</formula>
    </cfRule>
  </conditionalFormatting>
  <conditionalFormatting sqref="O28:O29">
    <cfRule type="notContainsBlanks" priority="127" dxfId="1">
      <formula>LEN(TRIM(O28))&gt;0</formula>
    </cfRule>
    <cfRule type="containsBlanks" priority="128" dxfId="0">
      <formula>LEN(TRIM(O28))=0</formula>
    </cfRule>
  </conditionalFormatting>
  <conditionalFormatting sqref="O28:O29">
    <cfRule type="notContainsBlanks" priority="126" dxfId="4">
      <formula>LEN(TRIM(O28))&gt;0</formula>
    </cfRule>
  </conditionalFormatting>
  <conditionalFormatting sqref="Q30:Q31">
    <cfRule type="cellIs" priority="124" dxfId="3" operator="equal">
      <formula>"NEVYHOVUJE"</formula>
    </cfRule>
    <cfRule type="cellIs" priority="125" dxfId="2" operator="equal">
      <formula>"VYHOVUJE"</formula>
    </cfRule>
  </conditionalFormatting>
  <conditionalFormatting sqref="O30:O31">
    <cfRule type="notContainsBlanks" priority="122" dxfId="1">
      <formula>LEN(TRIM(O30))&gt;0</formula>
    </cfRule>
    <cfRule type="containsBlanks" priority="123" dxfId="0">
      <formula>LEN(TRIM(O30))=0</formula>
    </cfRule>
  </conditionalFormatting>
  <conditionalFormatting sqref="O30:O31">
    <cfRule type="notContainsBlanks" priority="121" dxfId="4">
      <formula>LEN(TRIM(O30))&gt;0</formula>
    </cfRule>
  </conditionalFormatting>
  <conditionalFormatting sqref="Q32:Q33">
    <cfRule type="cellIs" priority="119" dxfId="3" operator="equal">
      <formula>"NEVYHOVUJE"</formula>
    </cfRule>
    <cfRule type="cellIs" priority="120" dxfId="2" operator="equal">
      <formula>"VYHOVUJE"</formula>
    </cfRule>
  </conditionalFormatting>
  <conditionalFormatting sqref="O32:O33">
    <cfRule type="notContainsBlanks" priority="117" dxfId="1">
      <formula>LEN(TRIM(O32))&gt;0</formula>
    </cfRule>
    <cfRule type="containsBlanks" priority="118" dxfId="0">
      <formula>LEN(TRIM(O32))=0</formula>
    </cfRule>
  </conditionalFormatting>
  <conditionalFormatting sqref="O32:O33">
    <cfRule type="notContainsBlanks" priority="116" dxfId="4">
      <formula>LEN(TRIM(O32))&gt;0</formula>
    </cfRule>
  </conditionalFormatting>
  <conditionalFormatting sqref="Q34:Q35">
    <cfRule type="cellIs" priority="114" dxfId="3" operator="equal">
      <formula>"NEVYHOVUJE"</formula>
    </cfRule>
    <cfRule type="cellIs" priority="115" dxfId="2" operator="equal">
      <formula>"VYHOVUJE"</formula>
    </cfRule>
  </conditionalFormatting>
  <conditionalFormatting sqref="O34:O35">
    <cfRule type="notContainsBlanks" priority="112" dxfId="1">
      <formula>LEN(TRIM(O34))&gt;0</formula>
    </cfRule>
    <cfRule type="containsBlanks" priority="113" dxfId="0">
      <formula>LEN(TRIM(O34))=0</formula>
    </cfRule>
  </conditionalFormatting>
  <conditionalFormatting sqref="O34:O35">
    <cfRule type="notContainsBlanks" priority="111" dxfId="4">
      <formula>LEN(TRIM(O34))&gt;0</formula>
    </cfRule>
  </conditionalFormatting>
  <conditionalFormatting sqref="Q36:Q37">
    <cfRule type="cellIs" priority="109" dxfId="3" operator="equal">
      <formula>"NEVYHOVUJE"</formula>
    </cfRule>
    <cfRule type="cellIs" priority="110" dxfId="2" operator="equal">
      <formula>"VYHOVUJE"</formula>
    </cfRule>
  </conditionalFormatting>
  <conditionalFormatting sqref="O36:O37">
    <cfRule type="notContainsBlanks" priority="107" dxfId="1">
      <formula>LEN(TRIM(O36))&gt;0</formula>
    </cfRule>
    <cfRule type="containsBlanks" priority="108" dxfId="0">
      <formula>LEN(TRIM(O36))=0</formula>
    </cfRule>
  </conditionalFormatting>
  <conditionalFormatting sqref="O36:O37">
    <cfRule type="notContainsBlanks" priority="106" dxfId="4">
      <formula>LEN(TRIM(O36))&gt;0</formula>
    </cfRule>
  </conditionalFormatting>
  <conditionalFormatting sqref="Q38">
    <cfRule type="cellIs" priority="104" dxfId="3" operator="equal">
      <formula>"NEVYHOVUJE"</formula>
    </cfRule>
    <cfRule type="cellIs" priority="105" dxfId="2" operator="equal">
      <formula>"VYHOVUJE"</formula>
    </cfRule>
  </conditionalFormatting>
  <conditionalFormatting sqref="O38">
    <cfRule type="notContainsBlanks" priority="102" dxfId="1">
      <formula>LEN(TRIM(O38))&gt;0</formula>
    </cfRule>
    <cfRule type="containsBlanks" priority="103" dxfId="0">
      <formula>LEN(TRIM(O38))=0</formula>
    </cfRule>
  </conditionalFormatting>
  <conditionalFormatting sqref="O38">
    <cfRule type="notContainsBlanks" priority="101" dxfId="4">
      <formula>LEN(TRIM(O38))&gt;0</formula>
    </cfRule>
  </conditionalFormatting>
  <conditionalFormatting sqref="Q39:Q40">
    <cfRule type="cellIs" priority="99" dxfId="3" operator="equal">
      <formula>"NEVYHOVUJE"</formula>
    </cfRule>
    <cfRule type="cellIs" priority="100" dxfId="2" operator="equal">
      <formula>"VYHOVUJE"</formula>
    </cfRule>
  </conditionalFormatting>
  <conditionalFormatting sqref="O39:O40">
    <cfRule type="notContainsBlanks" priority="97" dxfId="1">
      <formula>LEN(TRIM(O39))&gt;0</formula>
    </cfRule>
    <cfRule type="containsBlanks" priority="98" dxfId="0">
      <formula>LEN(TRIM(O39))=0</formula>
    </cfRule>
  </conditionalFormatting>
  <conditionalFormatting sqref="O39:O40">
    <cfRule type="notContainsBlanks" priority="96" dxfId="4">
      <formula>LEN(TRIM(O39))&gt;0</formula>
    </cfRule>
  </conditionalFormatting>
  <conditionalFormatting sqref="Q41:Q42">
    <cfRule type="cellIs" priority="94" dxfId="3" operator="equal">
      <formula>"NEVYHOVUJE"</formula>
    </cfRule>
    <cfRule type="cellIs" priority="95" dxfId="2" operator="equal">
      <formula>"VYHOVUJE"</formula>
    </cfRule>
  </conditionalFormatting>
  <conditionalFormatting sqref="O41:O42">
    <cfRule type="notContainsBlanks" priority="92" dxfId="1">
      <formula>LEN(TRIM(O41))&gt;0</formula>
    </cfRule>
    <cfRule type="containsBlanks" priority="93" dxfId="0">
      <formula>LEN(TRIM(O41))=0</formula>
    </cfRule>
  </conditionalFormatting>
  <conditionalFormatting sqref="O41:O42">
    <cfRule type="notContainsBlanks" priority="91" dxfId="4">
      <formula>LEN(TRIM(O41))&gt;0</formula>
    </cfRule>
  </conditionalFormatting>
  <conditionalFormatting sqref="Q43:Q44">
    <cfRule type="cellIs" priority="89" dxfId="3" operator="equal">
      <formula>"NEVYHOVUJE"</formula>
    </cfRule>
    <cfRule type="cellIs" priority="90" dxfId="2" operator="equal">
      <formula>"VYHOVUJE"</formula>
    </cfRule>
  </conditionalFormatting>
  <conditionalFormatting sqref="O43:O44">
    <cfRule type="notContainsBlanks" priority="87" dxfId="1">
      <formula>LEN(TRIM(O43))&gt;0</formula>
    </cfRule>
    <cfRule type="containsBlanks" priority="88" dxfId="0">
      <formula>LEN(TRIM(O43))=0</formula>
    </cfRule>
  </conditionalFormatting>
  <conditionalFormatting sqref="O43:O44">
    <cfRule type="notContainsBlanks" priority="86" dxfId="4">
      <formula>LEN(TRIM(O43))&gt;0</formula>
    </cfRule>
  </conditionalFormatting>
  <conditionalFormatting sqref="Q45:Q46">
    <cfRule type="cellIs" priority="84" dxfId="3" operator="equal">
      <formula>"NEVYHOVUJE"</formula>
    </cfRule>
    <cfRule type="cellIs" priority="85" dxfId="2" operator="equal">
      <formula>"VYHOVUJE"</formula>
    </cfRule>
  </conditionalFormatting>
  <conditionalFormatting sqref="O45:O46">
    <cfRule type="notContainsBlanks" priority="82" dxfId="1">
      <formula>LEN(TRIM(O45))&gt;0</formula>
    </cfRule>
    <cfRule type="containsBlanks" priority="83" dxfId="0">
      <formula>LEN(TRIM(O45))=0</formula>
    </cfRule>
  </conditionalFormatting>
  <conditionalFormatting sqref="O45:O46">
    <cfRule type="notContainsBlanks" priority="81" dxfId="4">
      <formula>LEN(TRIM(O45))&gt;0</formula>
    </cfRule>
  </conditionalFormatting>
  <conditionalFormatting sqref="Q47:Q48">
    <cfRule type="cellIs" priority="79" dxfId="3" operator="equal">
      <formula>"NEVYHOVUJE"</formula>
    </cfRule>
    <cfRule type="cellIs" priority="80" dxfId="2" operator="equal">
      <formula>"VYHOVUJE"</formula>
    </cfRule>
  </conditionalFormatting>
  <conditionalFormatting sqref="O47:O48">
    <cfRule type="notContainsBlanks" priority="77" dxfId="1">
      <formula>LEN(TRIM(O47))&gt;0</formula>
    </cfRule>
    <cfRule type="containsBlanks" priority="78" dxfId="0">
      <formula>LEN(TRIM(O47))=0</formula>
    </cfRule>
  </conditionalFormatting>
  <conditionalFormatting sqref="O47:O48">
    <cfRule type="notContainsBlanks" priority="76" dxfId="4">
      <formula>LEN(TRIM(O47))&gt;0</formula>
    </cfRule>
  </conditionalFormatting>
  <conditionalFormatting sqref="Q49:Q50">
    <cfRule type="cellIs" priority="74" dxfId="3" operator="equal">
      <formula>"NEVYHOVUJE"</formula>
    </cfRule>
    <cfRule type="cellIs" priority="75" dxfId="2" operator="equal">
      <formula>"VYHOVUJE"</formula>
    </cfRule>
  </conditionalFormatting>
  <conditionalFormatting sqref="O49:O50">
    <cfRule type="notContainsBlanks" priority="72" dxfId="1">
      <formula>LEN(TRIM(O49))&gt;0</formula>
    </cfRule>
    <cfRule type="containsBlanks" priority="73" dxfId="0">
      <formula>LEN(TRIM(O49))=0</formula>
    </cfRule>
  </conditionalFormatting>
  <conditionalFormatting sqref="O49:O50">
    <cfRule type="notContainsBlanks" priority="71" dxfId="4">
      <formula>LEN(TRIM(O49))&gt;0</formula>
    </cfRule>
  </conditionalFormatting>
  <conditionalFormatting sqref="Q51">
    <cfRule type="cellIs" priority="69" dxfId="3" operator="equal">
      <formula>"NEVYHOVUJE"</formula>
    </cfRule>
    <cfRule type="cellIs" priority="70" dxfId="2" operator="equal">
      <formula>"VYHOVUJE"</formula>
    </cfRule>
  </conditionalFormatting>
  <conditionalFormatting sqref="O51">
    <cfRule type="notContainsBlanks" priority="67" dxfId="1">
      <formula>LEN(TRIM(O51))&gt;0</formula>
    </cfRule>
    <cfRule type="containsBlanks" priority="68" dxfId="0">
      <formula>LEN(TRIM(O51))=0</formula>
    </cfRule>
  </conditionalFormatting>
  <conditionalFormatting sqref="O51">
    <cfRule type="notContainsBlanks" priority="66" dxfId="4">
      <formula>LEN(TRIM(O51))&gt;0</formula>
    </cfRule>
  </conditionalFormatting>
  <conditionalFormatting sqref="Q52:Q53">
    <cfRule type="cellIs" priority="64" dxfId="3" operator="equal">
      <formula>"NEVYHOVUJE"</formula>
    </cfRule>
    <cfRule type="cellIs" priority="65" dxfId="2" operator="equal">
      <formula>"VYHOVUJE"</formula>
    </cfRule>
  </conditionalFormatting>
  <conditionalFormatting sqref="O52:O53">
    <cfRule type="notContainsBlanks" priority="62" dxfId="1">
      <formula>LEN(TRIM(O52))&gt;0</formula>
    </cfRule>
    <cfRule type="containsBlanks" priority="63" dxfId="0">
      <formula>LEN(TRIM(O52))=0</formula>
    </cfRule>
  </conditionalFormatting>
  <conditionalFormatting sqref="O52:O53">
    <cfRule type="notContainsBlanks" priority="61" dxfId="4">
      <formula>LEN(TRIM(O52))&gt;0</formula>
    </cfRule>
  </conditionalFormatting>
  <conditionalFormatting sqref="Q54:Q55">
    <cfRule type="cellIs" priority="59" dxfId="3" operator="equal">
      <formula>"NEVYHOVUJE"</formula>
    </cfRule>
    <cfRule type="cellIs" priority="60" dxfId="2" operator="equal">
      <formula>"VYHOVUJE"</formula>
    </cfRule>
  </conditionalFormatting>
  <conditionalFormatting sqref="O54:O55">
    <cfRule type="notContainsBlanks" priority="57" dxfId="1">
      <formula>LEN(TRIM(O54))&gt;0</formula>
    </cfRule>
    <cfRule type="containsBlanks" priority="58" dxfId="0">
      <formula>LEN(TRIM(O54))=0</formula>
    </cfRule>
  </conditionalFormatting>
  <conditionalFormatting sqref="O54:O55">
    <cfRule type="notContainsBlanks" priority="56" dxfId="4">
      <formula>LEN(TRIM(O54))&gt;0</formula>
    </cfRule>
  </conditionalFormatting>
  <conditionalFormatting sqref="Q56:Q57">
    <cfRule type="cellIs" priority="54" dxfId="3" operator="equal">
      <formula>"NEVYHOVUJE"</formula>
    </cfRule>
    <cfRule type="cellIs" priority="55" dxfId="2" operator="equal">
      <formula>"VYHOVUJE"</formula>
    </cfRule>
  </conditionalFormatting>
  <conditionalFormatting sqref="O56:O57">
    <cfRule type="notContainsBlanks" priority="52" dxfId="1">
      <formula>LEN(TRIM(O56))&gt;0</formula>
    </cfRule>
    <cfRule type="containsBlanks" priority="53" dxfId="0">
      <formula>LEN(TRIM(O56))=0</formula>
    </cfRule>
  </conditionalFormatting>
  <conditionalFormatting sqref="O56:O57">
    <cfRule type="notContainsBlanks" priority="51" dxfId="4">
      <formula>LEN(TRIM(O56))&gt;0</formula>
    </cfRule>
  </conditionalFormatting>
  <conditionalFormatting sqref="Q58:Q59">
    <cfRule type="cellIs" priority="49" dxfId="3" operator="equal">
      <formula>"NEVYHOVUJE"</formula>
    </cfRule>
    <cfRule type="cellIs" priority="50" dxfId="2" operator="equal">
      <formula>"VYHOVUJE"</formula>
    </cfRule>
  </conditionalFormatting>
  <conditionalFormatting sqref="O58:O59">
    <cfRule type="notContainsBlanks" priority="47" dxfId="1">
      <formula>LEN(TRIM(O58))&gt;0</formula>
    </cfRule>
    <cfRule type="containsBlanks" priority="48" dxfId="0">
      <formula>LEN(TRIM(O58))=0</formula>
    </cfRule>
  </conditionalFormatting>
  <conditionalFormatting sqref="O58:O59">
    <cfRule type="notContainsBlanks" priority="46" dxfId="4">
      <formula>LEN(TRIM(O58))&gt;0</formula>
    </cfRule>
  </conditionalFormatting>
  <conditionalFormatting sqref="O71">
    <cfRule type="notContainsBlanks" priority="1" dxfId="4">
      <formula>LEN(TRIM(O71))&gt;0</formula>
    </cfRule>
  </conditionalFormatting>
  <conditionalFormatting sqref="Q60">
    <cfRule type="cellIs" priority="44" dxfId="3" operator="equal">
      <formula>"NEVYHOVUJE"</formula>
    </cfRule>
    <cfRule type="cellIs" priority="45" dxfId="2" operator="equal">
      <formula>"VYHOVUJE"</formula>
    </cfRule>
  </conditionalFormatting>
  <conditionalFormatting sqref="O60">
    <cfRule type="notContainsBlanks" priority="42" dxfId="1">
      <formula>LEN(TRIM(O60))&gt;0</formula>
    </cfRule>
    <cfRule type="containsBlanks" priority="43" dxfId="0">
      <formula>LEN(TRIM(O60))=0</formula>
    </cfRule>
  </conditionalFormatting>
  <conditionalFormatting sqref="O60">
    <cfRule type="notContainsBlanks" priority="41" dxfId="4">
      <formula>LEN(TRIM(O60))&gt;0</formula>
    </cfRule>
  </conditionalFormatting>
  <conditionalFormatting sqref="Q61:Q62">
    <cfRule type="cellIs" priority="39" dxfId="3" operator="equal">
      <formula>"NEVYHOVUJE"</formula>
    </cfRule>
    <cfRule type="cellIs" priority="40" dxfId="2" operator="equal">
      <formula>"VYHOVUJE"</formula>
    </cfRule>
  </conditionalFormatting>
  <conditionalFormatting sqref="O61:O62">
    <cfRule type="notContainsBlanks" priority="37" dxfId="1">
      <formula>LEN(TRIM(O61))&gt;0</formula>
    </cfRule>
    <cfRule type="containsBlanks" priority="38" dxfId="0">
      <formula>LEN(TRIM(O61))=0</formula>
    </cfRule>
  </conditionalFormatting>
  <conditionalFormatting sqref="O61:O62">
    <cfRule type="notContainsBlanks" priority="36" dxfId="4">
      <formula>LEN(TRIM(O61))&gt;0</formula>
    </cfRule>
  </conditionalFormatting>
  <conditionalFormatting sqref="Q63">
    <cfRule type="cellIs" priority="34" dxfId="3" operator="equal">
      <formula>"NEVYHOVUJE"</formula>
    </cfRule>
    <cfRule type="cellIs" priority="35" dxfId="2" operator="equal">
      <formula>"VYHOVUJE"</formula>
    </cfRule>
  </conditionalFormatting>
  <conditionalFormatting sqref="O63">
    <cfRule type="notContainsBlanks" priority="32" dxfId="1">
      <formula>LEN(TRIM(O63))&gt;0</formula>
    </cfRule>
    <cfRule type="containsBlanks" priority="33" dxfId="0">
      <formula>LEN(TRIM(O63))=0</formula>
    </cfRule>
  </conditionalFormatting>
  <conditionalFormatting sqref="O63">
    <cfRule type="notContainsBlanks" priority="31" dxfId="4">
      <formula>LEN(TRIM(O63))&gt;0</formula>
    </cfRule>
  </conditionalFormatting>
  <conditionalFormatting sqref="Q64">
    <cfRule type="cellIs" priority="29" dxfId="3" operator="equal">
      <formula>"NEVYHOVUJE"</formula>
    </cfRule>
    <cfRule type="cellIs" priority="30" dxfId="2" operator="equal">
      <formula>"VYHOVUJE"</formula>
    </cfRule>
  </conditionalFormatting>
  <conditionalFormatting sqref="O64">
    <cfRule type="notContainsBlanks" priority="27" dxfId="1">
      <formula>LEN(TRIM(O64))&gt;0</formula>
    </cfRule>
    <cfRule type="containsBlanks" priority="28" dxfId="0">
      <formula>LEN(TRIM(O64))=0</formula>
    </cfRule>
  </conditionalFormatting>
  <conditionalFormatting sqref="O64">
    <cfRule type="notContainsBlanks" priority="26" dxfId="4">
      <formula>LEN(TRIM(O64))&gt;0</formula>
    </cfRule>
  </conditionalFormatting>
  <conditionalFormatting sqref="Q65:Q66">
    <cfRule type="cellIs" priority="24" dxfId="3" operator="equal">
      <formula>"NEVYHOVUJE"</formula>
    </cfRule>
    <cfRule type="cellIs" priority="25" dxfId="2" operator="equal">
      <formula>"VYHOVUJE"</formula>
    </cfRule>
  </conditionalFormatting>
  <conditionalFormatting sqref="O65:O66">
    <cfRule type="notContainsBlanks" priority="22" dxfId="1">
      <formula>LEN(TRIM(O65))&gt;0</formula>
    </cfRule>
    <cfRule type="containsBlanks" priority="23" dxfId="0">
      <formula>LEN(TRIM(O65))=0</formula>
    </cfRule>
  </conditionalFormatting>
  <conditionalFormatting sqref="O65:O66">
    <cfRule type="notContainsBlanks" priority="21" dxfId="4">
      <formula>LEN(TRIM(O65))&gt;0</formula>
    </cfRule>
  </conditionalFormatting>
  <conditionalFormatting sqref="Q67">
    <cfRule type="cellIs" priority="19" dxfId="3" operator="equal">
      <formula>"NEVYHOVUJE"</formula>
    </cfRule>
    <cfRule type="cellIs" priority="20" dxfId="2" operator="equal">
      <formula>"VYHOVUJE"</formula>
    </cfRule>
  </conditionalFormatting>
  <conditionalFormatting sqref="O67">
    <cfRule type="notContainsBlanks" priority="17" dxfId="1">
      <formula>LEN(TRIM(O67))&gt;0</formula>
    </cfRule>
    <cfRule type="containsBlanks" priority="18" dxfId="0">
      <formula>LEN(TRIM(O67))=0</formula>
    </cfRule>
  </conditionalFormatting>
  <conditionalFormatting sqref="O67">
    <cfRule type="notContainsBlanks" priority="16" dxfId="4">
      <formula>LEN(TRIM(O67))&gt;0</formula>
    </cfRule>
  </conditionalFormatting>
  <conditionalFormatting sqref="Q68">
    <cfRule type="cellIs" priority="14" dxfId="3" operator="equal">
      <formula>"NEVYHOVUJE"</formula>
    </cfRule>
    <cfRule type="cellIs" priority="15" dxfId="2" operator="equal">
      <formula>"VYHOVUJE"</formula>
    </cfRule>
  </conditionalFormatting>
  <conditionalFormatting sqref="O68">
    <cfRule type="notContainsBlanks" priority="12" dxfId="1">
      <formula>LEN(TRIM(O68))&gt;0</formula>
    </cfRule>
    <cfRule type="containsBlanks" priority="13" dxfId="0">
      <formula>LEN(TRIM(O68))=0</formula>
    </cfRule>
  </conditionalFormatting>
  <conditionalFormatting sqref="O68">
    <cfRule type="notContainsBlanks" priority="11" dxfId="4">
      <formula>LEN(TRIM(O68))&gt;0</formula>
    </cfRule>
  </conditionalFormatting>
  <conditionalFormatting sqref="Q69:Q70">
    <cfRule type="cellIs" priority="9" dxfId="3" operator="equal">
      <formula>"NEVYHOVUJE"</formula>
    </cfRule>
    <cfRule type="cellIs" priority="10" dxfId="2" operator="equal">
      <formula>"VYHOVUJE"</formula>
    </cfRule>
  </conditionalFormatting>
  <conditionalFormatting sqref="O69:O70">
    <cfRule type="notContainsBlanks" priority="7" dxfId="1">
      <formula>LEN(TRIM(O69))&gt;0</formula>
    </cfRule>
    <cfRule type="containsBlanks" priority="8" dxfId="0">
      <formula>LEN(TRIM(O69))=0</formula>
    </cfRule>
  </conditionalFormatting>
  <conditionalFormatting sqref="O69:O70">
    <cfRule type="notContainsBlanks" priority="6" dxfId="4">
      <formula>LEN(TRIM(O69))&gt;0</formula>
    </cfRule>
  </conditionalFormatting>
  <conditionalFormatting sqref="Q71">
    <cfRule type="cellIs" priority="4" dxfId="3" operator="equal">
      <formula>"NEVYHOVUJE"</formula>
    </cfRule>
    <cfRule type="cellIs" priority="5" dxfId="2" operator="equal">
      <formula>"VYHOVUJE"</formula>
    </cfRule>
  </conditionalFormatting>
  <conditionalFormatting sqref="O71">
    <cfRule type="notContainsBlanks" priority="2" dxfId="1">
      <formula>LEN(TRIM(O71))&gt;0</formula>
    </cfRule>
    <cfRule type="containsBlanks" priority="3" dxfId="0">
      <formula>LEN(TRIM(O71))=0</formula>
    </cfRule>
  </conditionalFormatting>
  <dataValidations count="1" disablePrompts="1">
    <dataValidation type="list" showInputMessage="1" showErrorMessage="1" sqref="E7:E71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2016-04-25T08:30:43Z</cp:lastPrinted>
  <dcterms:created xsi:type="dcterms:W3CDTF">2014-03-05T12:43:32Z</dcterms:created>
  <dcterms:modified xsi:type="dcterms:W3CDTF">2016-05-12T17:50:28Z</dcterms:modified>
  <cp:category/>
  <cp:version/>
  <cp:contentType/>
  <cp:contentStatus/>
</cp:coreProperties>
</file>