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20-2024\1 výzva\"/>
    </mc:Choice>
  </mc:AlternateContent>
  <xr:revisionPtr revIDLastSave="0" documentId="13_ncr:1_{5088DA95-87E8-4756-9E09-4EE1FA3A8C6F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  <sheet name="SOP_PP" sheetId="2" r:id="rId2"/>
    <sheet name="CPV" sheetId="3" r:id="rId3"/>
  </sheets>
  <definedNames>
    <definedName name="_xlnm._FilterDatabase" localSheetId="0" hidden="1">PP!$B$6:$U$6</definedName>
    <definedName name="_xlnm.Print_Area" localSheetId="0">PP!$B$1:$U$12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L8" i="1"/>
  <c r="K9" i="1"/>
  <c r="L9" i="1"/>
  <c r="H8" i="1"/>
  <c r="H9" i="1"/>
  <c r="K7" i="1" l="1"/>
  <c r="J12" i="1" s="1"/>
  <c r="H7" i="1"/>
  <c r="I12" i="1" s="1"/>
  <c r="L7" i="1" l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<sst xmlns="http://schemas.openxmlformats.org/spreadsheetml/2006/main" count="49" uniqueCount="46">
  <si>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</si>
  <si>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</si>
  <si>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</si>
  <si>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</si>
  <si>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</si>
  <si>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</si>
  <si>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</si>
  <si>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</si>
  <si>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</si>
  <si>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</si>
  <si>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</si>
  <si>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</si>
  <si>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</si>
  <si>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Dynamický nákupní systém na dodávky kancelářských potřeb (II.)</t>
  </si>
  <si>
    <t>22462000-6 - Reklamní materiály</t>
  </si>
  <si>
    <t>39294100-0 - Informační a propagační výrobky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</si>
  <si>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DPH), za každý, byť i jen započatý den prodlení;
- fakturace po dodání předmětu plnění;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Objednateli;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prodlení;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jinak;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vlastnosti;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Dodavatele;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zboží;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 z celkové ceny předmětu plnění (bez DPH), za každý, byť i jen započatý den prodlení;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plnění;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DPH), za každý, byť i jen započatý den prodlení.
</t>
    </r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</si>
  <si>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</si>
  <si>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</si>
  <si>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</si>
  <si>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</si>
  <si>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</si>
  <si>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</si>
  <si>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</si>
  <si>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</si>
  <si>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</si>
  <si>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</si>
  <si>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</si>
  <si>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</si>
  <si>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</si>
  <si>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</si>
  <si>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</si>
  <si>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</si>
  <si>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Propagační předměty (II.) 020 - 2024</t>
  </si>
  <si>
    <t>Trhací blok</t>
  </si>
  <si>
    <t>Nákupní taška s dlouhým uchem + potisk</t>
  </si>
  <si>
    <t>Kovové kuličkové pero s gravírovaným logem</t>
  </si>
  <si>
    <t>Společná faktura</t>
  </si>
  <si>
    <t>Požadavek na dodání produktové karty jako součást nabídky k ověření splnění zadané specifikace.</t>
  </si>
  <si>
    <t xml:space="preserve">Pokud financováno z projektových prostředků, pak ŘEŠITEL uvede: NÁZEV A ČÍSLO DOTAČNÍHO PROJEKTU </t>
  </si>
  <si>
    <t>Ing. Jana Grimpliniová,
Tel.: 37763 2822,
735 715 941</t>
  </si>
  <si>
    <t>Univerzitní 20, 
301 00 Plzeň,
Centrum informatizace a výpočetní techniky - Odbor informačních systémů,
místnost UI 303</t>
  </si>
  <si>
    <t>40 dní</t>
  </si>
  <si>
    <r>
      <t xml:space="preserve">Trhací blok o formátu A4, 
gramáž 80 g/m2, 
počet listů min. 25, 
lepený hřbet, 
</t>
    </r>
    <r>
      <rPr>
        <b/>
        <sz val="11"/>
        <color theme="1"/>
        <rFont val="Calibri"/>
        <family val="2"/>
        <charset val="238"/>
        <scheme val="minor"/>
      </rPr>
      <t>potisk 1/0, barva PANTONE 628 C,</t>
    </r>
    <r>
      <rPr>
        <sz val="11"/>
        <color theme="1"/>
        <rFont val="Calibri"/>
        <family val="2"/>
        <charset val="238"/>
        <scheme val="minor"/>
      </rPr>
      <t xml:space="preserve"> 
bez titulního listu. 
Kartonová podložka bez potisku, min. gramáž 250 g/m2. 
Okraj 4 - 6 mm od tisku vlevo, vpravo a dole. 
Zhora okraj 5 - 10 mm. 
Potisk dle dodané předlohy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(II.)-020-2024.zip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Před realizací nutný náhled ke kontrole a schválení.</t>
    </r>
  </si>
  <si>
    <r>
      <t xml:space="preserve">Tělo hliníkové, černé, matné se dvěma stříbrnými/chromovými proužky (nebo výbrusy) a chromovými doplňky (hrot, tlačítko pružinového mechanismu, spona). 
Délka pera 135 - 140 mm, průměr těla pera 10 mm, umístění prvního proužku minimálně 19 mm od levého okraje těla pera.
Velkoobsahová modrá náplň.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Gravírovaný motiv bude mít ve výsledku stříbrnou barvu, rozměr tisku 30 mm x 5 mm, 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(II.)-020-2024.zip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Rozměry pera a umístění potisku na přiloženém schematu jsou orientační, 
před realizací nutný náhled výsledku k odsouhlasení.</t>
    </r>
  </si>
  <si>
    <r>
      <t xml:space="preserve">Rozměr 38 x 42 cm, dlouhá ucha. 
100% bavlna s gramáží 140 g/m2. 
Barva přírodní (nebarvená bavlna, natural).
</t>
    </r>
    <r>
      <rPr>
        <b/>
        <sz val="11"/>
        <color theme="1"/>
        <rFont val="Calibri"/>
        <family val="2"/>
        <charset val="238"/>
        <scheme val="minor"/>
      </rPr>
      <t>Potisk černý</t>
    </r>
    <r>
      <rPr>
        <sz val="11"/>
        <color theme="1"/>
        <rFont val="Calibri"/>
        <family val="2"/>
        <charset val="238"/>
        <scheme val="minor"/>
      </rPr>
      <t xml:space="preserve"> s rozměrem max. 23 x 28 cm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(II.)-020-2024.zip
</t>
    </r>
    <r>
      <rPr>
        <sz val="11"/>
        <color theme="1"/>
        <rFont val="Calibri"/>
        <family val="2"/>
        <charset val="238"/>
        <scheme val="minor"/>
      </rPr>
      <t xml:space="preserve">Technologie potisku - sítotisk. 
Tolerance rozměrů tašky a potisku při zachování poměru výšky a šířky do 5% plus nebo do 5% mínus. 
Tolerance gramáže 5% plus nebo 5% minus. 
</t>
    </r>
    <r>
      <rPr>
        <b/>
        <sz val="11"/>
        <color theme="1"/>
        <rFont val="Calibri"/>
        <family val="2"/>
        <charset val="238"/>
        <scheme val="minor"/>
      </rPr>
      <t>Před realizací nutný náhled ke kontrole a schválení.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</si>
</sst>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0" fillId="0" borderId="0"/>
    <xf numFmtId="0" fontId="10" fillId="0" borderId="0"/>
    <xf numFmtId="0" fontId="10" fillId="0" borderId="0"/>
    <xf numFmtId="0" fontId="23" fillId="0" borderId="0"/>
    <xf numFmtId="0" fontId="23" fillId="0" borderId="0"/>
  </cellStyleXfs>
  <cellXfs count="108">
    <xf numFmtId="0" fontId="0" fillId="0" borderId="0" xfId="0"/>
    <xf numFmtId="0" fontId="19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7" fillId="0" borderId="0" xfId="0" applyFont="1"/>
    <xf numFmtId="0" fontId="10" fillId="0" borderId="0" xfId="2"/>
    <xf numFmtId="0" fontId="12" fillId="0" borderId="6" xfId="0" applyFont="1" applyBorder="1" applyAlignment="1">
      <alignment horizontal="left" vertical="top" wrapText="1" inden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4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8" xfId="0" applyFont="1" applyFill="1" applyBorder="1" applyAlignment="1" applyProtection="1">
      <alignment horizontal="center" vertical="center" textRotation="90" wrapText="1"/>
    </xf>
    <xf numFmtId="0" fontId="17" fillId="5" borderId="9" xfId="0" applyFont="1" applyFill="1" applyBorder="1" applyAlignment="1" applyProtection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8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8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8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2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 wrapText="1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1" fontId="17" fillId="3" borderId="2" xfId="0" applyNumberFormat="1" applyFont="1" applyFill="1" applyBorder="1" applyAlignment="1" applyProtection="1">
      <alignment horizontal="center" vertical="center" wrapText="1"/>
    </xf>
    <xf numFmtId="1" fontId="17" fillId="3" borderId="15" xfId="0" applyNumberFormat="1" applyFont="1" applyFill="1" applyBorder="1" applyAlignment="1" applyProtection="1">
      <alignment horizontal="center" vertical="center" wrapText="1"/>
    </xf>
    <xf numFmtId="1" fontId="17" fillId="3" borderId="14" xfId="0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825500</xdr:colOff>
      <xdr:row>6</xdr:row>
      <xdr:rowOff>232833</xdr:rowOff>
    </xdr:from>
    <xdr:to>
      <xdr:col>6</xdr:col>
      <xdr:colOff>2708995</xdr:colOff>
      <xdr:row>6</xdr:row>
      <xdr:rowOff>2845812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CE068355-AB11-4E68-943F-5B82E98EBF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80333" y="2889250"/>
          <a:ext cx="1883495" cy="2612979"/>
        </a:xfrm>
        <a:prstGeom prst="rect">
          <a:avLst/>
        </a:prstGeom>
      </xdr:spPr>
    </xdr:pic>
    <xdr:clientData/>
  </xdr:twoCellAnchor>
  <xdr:twoCellAnchor editAs="oneCell">
    <xdr:from>
      <xdr:col>6</xdr:col>
      <xdr:colOff>804333</xdr:colOff>
      <xdr:row>7</xdr:row>
      <xdr:rowOff>232833</xdr:rowOff>
    </xdr:from>
    <xdr:to>
      <xdr:col>6</xdr:col>
      <xdr:colOff>2637668</xdr:colOff>
      <xdr:row>7</xdr:row>
      <xdr:rowOff>3078374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199EA995-847E-4CE3-AC5E-726B7AE96F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59166" y="5969000"/>
          <a:ext cx="1833335" cy="2845541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296333</xdr:colOff>
      <xdr:row>8</xdr:row>
      <xdr:rowOff>275166</xdr:rowOff>
    </xdr:from>
    <xdr:to>
      <xdr:col>6</xdr:col>
      <xdr:colOff>3713295</xdr:colOff>
      <xdr:row>8</xdr:row>
      <xdr:rowOff>2216451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3574EEE5-CC08-4319-94BF-430003E45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51166" y="9302749"/>
          <a:ext cx="3416962" cy="1941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5"/>
  <sheetViews>
    <sheetView tabSelected="1" zoomScale="80" zoomScaleNormal="80" workbookViewId="0">
      <selection activeCell="F7" sqref="F7"/>
    </sheetView>
  </sheetViews>
  <sheetFormatPr defaultRowHeight="15" x14ac:dyDescent="0.25"/>
  <cols>
    <col min="1" max="1" width="1.42578125" style="7" bestFit="1" customWidth="1"/>
    <col min="2" max="2" width="5.5703125" style="7" bestFit="1" customWidth="1"/>
    <col min="3" max="3" width="39.85546875" style="9" customWidth="1"/>
    <col min="4" max="4" width="11" style="74" customWidth="1"/>
    <col min="5" max="5" width="12" style="8" customWidth="1"/>
    <col min="6" max="6" width="118.5703125" style="9" customWidth="1"/>
    <col min="7" max="7" width="58.140625" style="9" customWidth="1"/>
    <col min="8" max="8" width="19" style="9" hidden="1" customWidth="1"/>
    <col min="9" max="9" width="21.7109375" style="7" customWidth="1"/>
    <col min="10" max="10" width="23.7109375" style="7" customWidth="1"/>
    <col min="11" max="11" width="20.5703125" style="7" bestFit="1" customWidth="1"/>
    <col min="12" max="12" width="23.85546875" style="7" customWidth="1"/>
    <col min="13" max="13" width="22.42578125" style="7" customWidth="1"/>
    <col min="14" max="14" width="15.85546875" style="7" customWidth="1"/>
    <col min="15" max="15" width="32.85546875" style="7" hidden="1" customWidth="1"/>
    <col min="16" max="16" width="39" style="7" customWidth="1"/>
    <col min="17" max="17" width="32" style="7" customWidth="1"/>
    <col min="18" max="18" width="33.42578125" style="7" customWidth="1"/>
    <col min="19" max="19" width="28.28515625" style="7" customWidth="1"/>
    <col min="20" max="20" width="11.5703125" style="7" hidden="1" customWidth="1"/>
    <col min="21" max="21" width="29.28515625" style="10" customWidth="1"/>
    <col min="22" max="22" width="8.28515625" style="7" customWidth="1"/>
    <col min="23" max="16384" width="9.140625" style="7"/>
  </cols>
  <sheetData>
    <row r="1" spans="1:21" ht="39.75" customHeight="1" x14ac:dyDescent="0.25">
      <c r="B1" s="100" t="s">
        <v>33</v>
      </c>
      <c r="C1" s="101"/>
      <c r="D1" s="101"/>
    </row>
    <row r="2" spans="1:21" ht="20.100000000000001" customHeight="1" x14ac:dyDescent="0.25">
      <c r="C2" s="7"/>
      <c r="D2" s="11"/>
      <c r="E2" s="12"/>
      <c r="F2" s="13"/>
      <c r="G2" s="13"/>
      <c r="H2" s="13"/>
      <c r="I2" s="13"/>
      <c r="J2" s="13"/>
      <c r="L2" s="14"/>
      <c r="M2" s="15"/>
      <c r="N2" s="15"/>
      <c r="O2" s="15"/>
      <c r="P2" s="15"/>
      <c r="Q2" s="15"/>
      <c r="R2" s="15"/>
      <c r="S2" s="15"/>
      <c r="T2" s="15"/>
      <c r="U2" s="16"/>
    </row>
    <row r="3" spans="1:21" ht="20.100000000000001" customHeight="1" x14ac:dyDescent="0.25">
      <c r="B3" s="17"/>
      <c r="C3" s="18" t="s">
        <v>0</v>
      </c>
      <c r="D3" s="19"/>
      <c r="E3" s="19"/>
      <c r="F3" s="19"/>
      <c r="G3" s="19"/>
      <c r="H3" s="20"/>
      <c r="I3" s="20"/>
      <c r="J3" s="20"/>
      <c r="K3" s="20"/>
      <c r="L3" s="20"/>
      <c r="N3" s="21"/>
      <c r="O3" s="21"/>
      <c r="P3" s="21"/>
    </row>
    <row r="4" spans="1:21" ht="20.100000000000001" customHeight="1" thickBot="1" x14ac:dyDescent="0.3">
      <c r="B4" s="22"/>
      <c r="C4" s="23" t="s">
        <v>1</v>
      </c>
      <c r="D4" s="19"/>
      <c r="E4" s="19"/>
      <c r="F4" s="19"/>
      <c r="G4" s="19"/>
      <c r="H4" s="13"/>
      <c r="I4" s="14"/>
      <c r="J4" s="14"/>
      <c r="L4" s="14"/>
      <c r="R4" s="24"/>
    </row>
    <row r="5" spans="1:21" ht="34.5" customHeight="1" thickBot="1" x14ac:dyDescent="0.3">
      <c r="B5" s="25"/>
      <c r="C5" s="26"/>
      <c r="D5" s="27"/>
      <c r="E5" s="27"/>
      <c r="F5" s="13"/>
      <c r="G5" s="13"/>
      <c r="H5" s="28"/>
      <c r="J5" s="29" t="s">
        <v>2</v>
      </c>
      <c r="U5" s="30"/>
    </row>
    <row r="6" spans="1:21" ht="77.2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2" t="s">
        <v>29</v>
      </c>
      <c r="H6" s="32" t="s">
        <v>20</v>
      </c>
      <c r="I6" s="32" t="s">
        <v>5</v>
      </c>
      <c r="J6" s="33" t="s">
        <v>6</v>
      </c>
      <c r="K6" s="34" t="s">
        <v>7</v>
      </c>
      <c r="L6" s="34" t="s">
        <v>8</v>
      </c>
      <c r="M6" s="32" t="s">
        <v>21</v>
      </c>
      <c r="N6" s="32" t="s">
        <v>22</v>
      </c>
      <c r="O6" s="32" t="s">
        <v>39</v>
      </c>
      <c r="P6" s="32" t="s">
        <v>23</v>
      </c>
      <c r="Q6" s="34" t="s">
        <v>24</v>
      </c>
      <c r="R6" s="32" t="s">
        <v>25</v>
      </c>
      <c r="S6" s="32" t="s">
        <v>32</v>
      </c>
      <c r="T6" s="32" t="s">
        <v>26</v>
      </c>
      <c r="U6" s="32" t="s">
        <v>27</v>
      </c>
    </row>
    <row r="7" spans="1:21" ht="242.25" customHeight="1" x14ac:dyDescent="0.25">
      <c r="A7" s="35"/>
      <c r="B7" s="36">
        <v>1</v>
      </c>
      <c r="C7" s="37" t="s">
        <v>34</v>
      </c>
      <c r="D7" s="38">
        <v>200</v>
      </c>
      <c r="E7" s="39" t="s">
        <v>28</v>
      </c>
      <c r="F7" s="40" t="s">
        <v>43</v>
      </c>
      <c r="G7" s="41"/>
      <c r="H7" s="42">
        <f t="shared" ref="H7:H9" si="0">D7*I7</f>
        <v>9000</v>
      </c>
      <c r="I7" s="43">
        <v>45</v>
      </c>
      <c r="J7" s="75"/>
      <c r="K7" s="44">
        <f t="shared" ref="K7" si="1">D7*J7</f>
        <v>0</v>
      </c>
      <c r="L7" s="45" t="str">
        <f t="shared" ref="L7" si="2">IF(ISNUMBER(J7), IF(J7&gt;I7,"NEVYHOVUJE","VYHOVUJE")," ")</f>
        <v xml:space="preserve"> </v>
      </c>
      <c r="M7" s="88" t="s">
        <v>37</v>
      </c>
      <c r="N7" s="91" t="s">
        <v>31</v>
      </c>
      <c r="O7" s="78"/>
      <c r="P7" s="85" t="s">
        <v>38</v>
      </c>
      <c r="Q7" s="88" t="s">
        <v>40</v>
      </c>
      <c r="R7" s="91" t="s">
        <v>41</v>
      </c>
      <c r="S7" s="94" t="s">
        <v>42</v>
      </c>
      <c r="T7" s="97"/>
      <c r="U7" s="78" t="s">
        <v>15</v>
      </c>
    </row>
    <row r="8" spans="1:21" ht="259.5" customHeight="1" x14ac:dyDescent="0.25">
      <c r="A8" s="35"/>
      <c r="B8" s="46">
        <v>2</v>
      </c>
      <c r="C8" s="47" t="s">
        <v>35</v>
      </c>
      <c r="D8" s="48">
        <v>300</v>
      </c>
      <c r="E8" s="49" t="s">
        <v>28</v>
      </c>
      <c r="F8" s="50" t="s">
        <v>45</v>
      </c>
      <c r="G8" s="51"/>
      <c r="H8" s="52">
        <f t="shared" si="0"/>
        <v>12000</v>
      </c>
      <c r="I8" s="53">
        <v>40</v>
      </c>
      <c r="J8" s="76"/>
      <c r="K8" s="54">
        <f t="shared" ref="K8:K9" si="3">D8*J8</f>
        <v>0</v>
      </c>
      <c r="L8" s="55" t="str">
        <f t="shared" ref="L8:L9" si="4">IF(ISNUMBER(J8), IF(J8&gt;I8,"NEVYHOVUJE","VYHOVUJE")," ")</f>
        <v xml:space="preserve"> </v>
      </c>
      <c r="M8" s="106"/>
      <c r="N8" s="92"/>
      <c r="O8" s="79"/>
      <c r="P8" s="86"/>
      <c r="Q8" s="89"/>
      <c r="R8" s="92"/>
      <c r="S8" s="95"/>
      <c r="T8" s="98"/>
      <c r="U8" s="79"/>
    </row>
    <row r="9" spans="1:21" ht="214.5" customHeight="1" thickBot="1" x14ac:dyDescent="0.3">
      <c r="A9" s="35"/>
      <c r="B9" s="56">
        <v>3</v>
      </c>
      <c r="C9" s="57" t="s">
        <v>36</v>
      </c>
      <c r="D9" s="58">
        <v>300</v>
      </c>
      <c r="E9" s="59" t="s">
        <v>28</v>
      </c>
      <c r="F9" s="60" t="s">
        <v>44</v>
      </c>
      <c r="G9" s="61"/>
      <c r="H9" s="62">
        <f t="shared" si="0"/>
        <v>5100</v>
      </c>
      <c r="I9" s="63">
        <v>17</v>
      </c>
      <c r="J9" s="77"/>
      <c r="K9" s="64">
        <f t="shared" si="3"/>
        <v>0</v>
      </c>
      <c r="L9" s="65" t="str">
        <f t="shared" si="4"/>
        <v xml:space="preserve"> </v>
      </c>
      <c r="M9" s="107"/>
      <c r="N9" s="93"/>
      <c r="O9" s="80"/>
      <c r="P9" s="87"/>
      <c r="Q9" s="90"/>
      <c r="R9" s="93"/>
      <c r="S9" s="96"/>
      <c r="T9" s="99"/>
      <c r="U9" s="80"/>
    </row>
    <row r="10" spans="1:21" ht="13.5" customHeight="1" thickTop="1" thickBot="1" x14ac:dyDescent="0.3">
      <c r="C10" s="7"/>
      <c r="D10" s="7"/>
      <c r="E10" s="7"/>
      <c r="F10" s="7"/>
      <c r="G10" s="7"/>
      <c r="H10" s="7"/>
      <c r="K10" s="66"/>
    </row>
    <row r="11" spans="1:21" ht="60.75" customHeight="1" thickTop="1" thickBot="1" x14ac:dyDescent="0.3">
      <c r="B11" s="105" t="s">
        <v>9</v>
      </c>
      <c r="C11" s="105"/>
      <c r="D11" s="105"/>
      <c r="E11" s="105"/>
      <c r="F11" s="105"/>
      <c r="G11" s="19"/>
      <c r="H11" s="67"/>
      <c r="I11" s="68" t="s">
        <v>10</v>
      </c>
      <c r="J11" s="102" t="s">
        <v>11</v>
      </c>
      <c r="K11" s="103"/>
      <c r="L11" s="104"/>
      <c r="M11" s="69"/>
      <c r="N11" s="28"/>
      <c r="O11" s="28"/>
      <c r="P11" s="28"/>
      <c r="Q11" s="28"/>
      <c r="R11" s="28"/>
      <c r="S11" s="28"/>
      <c r="T11" s="28"/>
      <c r="U11" s="70"/>
    </row>
    <row r="12" spans="1:21" ht="33" customHeight="1" thickTop="1" thickBot="1" x14ac:dyDescent="0.3">
      <c r="B12" s="81" t="s">
        <v>30</v>
      </c>
      <c r="C12" s="81"/>
      <c r="D12" s="81"/>
      <c r="E12" s="81"/>
      <c r="F12" s="81"/>
      <c r="G12" s="71"/>
      <c r="H12" s="72"/>
      <c r="I12" s="73">
        <f>SUM(H7:H9)</f>
        <v>26100</v>
      </c>
      <c r="J12" s="82">
        <f>SUM(K7:K9)</f>
        <v>0</v>
      </c>
      <c r="K12" s="83"/>
      <c r="L12" s="84"/>
      <c r="M12" s="69"/>
      <c r="T12" s="28"/>
      <c r="U12" s="70"/>
    </row>
    <row r="13" spans="1:21" ht="14.1" customHeight="1" thickTop="1" x14ac:dyDescent="0.25"/>
    <row r="14" spans="1:21" ht="14.25" customHeight="1" x14ac:dyDescent="0.25"/>
    <row r="15" spans="1:21" ht="14.1" customHeight="1" x14ac:dyDescent="0.25"/>
    <row r="16" spans="1:21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ihK+JMiwLjz1hzYtsklSScWVxiW6xUJy7n3BlaqT+uTiG24+DZu9hcOAqGu78Xjhn2pLOKhDg87PfJe3V3oVKQ==" saltValue="NFIiffWOcKvJ2fe/xjca4Q==" spinCount="100000" sheet="1" objects="1" scenarios="1"/>
  <mergeCells count="14">
    <mergeCell ref="B1:D1"/>
    <mergeCell ref="J11:L11"/>
    <mergeCell ref="B11:F11"/>
    <mergeCell ref="M7:M9"/>
    <mergeCell ref="N7:N9"/>
    <mergeCell ref="U7:U9"/>
    <mergeCell ref="B12:F12"/>
    <mergeCell ref="J12:L12"/>
    <mergeCell ref="O7:O9"/>
    <mergeCell ref="P7:P9"/>
    <mergeCell ref="Q7:Q9"/>
    <mergeCell ref="R7:R9"/>
    <mergeCell ref="S7:S9"/>
    <mergeCell ref="T7:T9"/>
  </mergeCells>
  <conditionalFormatting sqref="B7:B9">
    <cfRule type="cellIs" dxfId="7" priority="84" operator="greaterThanOrEqual">
      <formula>1</formula>
    </cfRule>
    <cfRule type="containsBlanks" dxfId="6" priority="89">
      <formula>LEN(TRIM(B7))=0</formula>
    </cfRule>
  </conditionalFormatting>
  <conditionalFormatting sqref="D7:D9">
    <cfRule type="containsBlanks" dxfId="5" priority="1">
      <formula>LEN(TRIM(D7))=0</formula>
    </cfRule>
  </conditionalFormatting>
  <conditionalFormatting sqref="J7:J9">
    <cfRule type="notContainsBlanks" dxfId="4" priority="46">
      <formula>LEN(TRIM(J7))&gt;0</formula>
    </cfRule>
    <cfRule type="notContainsBlanks" dxfId="3" priority="47">
      <formula>LEN(TRIM(J7))&gt;0</formula>
    </cfRule>
    <cfRule type="containsBlanks" dxfId="2" priority="48">
      <formula>LEN(TRIM(J7))=0</formula>
    </cfRule>
  </conditionalFormatting>
  <conditionalFormatting sqref="L7:L9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CPV!$B$4:$B$5</xm:f>
          </x14:formula1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9" zoomScaleNormal="89" workbookViewId="0"/>
  </sheetViews>
  <sheetFormatPr defaultRowHeight="15" x14ac:dyDescent="0.25"/>
  <cols>
    <col min="1" max="1" width="161" customWidth="1"/>
    <col min="2" max="2" width="117.5703125" style="3" customWidth="1"/>
  </cols>
  <sheetData>
    <row r="1" spans="1:2" ht="337.5" customHeight="1" thickBot="1" x14ac:dyDescent="0.3">
      <c r="A1" s="6" t="s">
        <v>16</v>
      </c>
      <c r="B1"/>
    </row>
    <row r="2" spans="1:2" ht="99.75" customHeight="1" thickBot="1" x14ac:dyDescent="0.3">
      <c r="A2" s="1" t="s">
        <v>12</v>
      </c>
      <c r="B2" s="2"/>
    </row>
  </sheetData>
  <sheetProtection algorithmName="SHA-512" hashValue="bPp1NvU2QkFlzY0RrK/JSLtY1PgyAi6YtF+UeI1q2ltMNoQzJzjNV+fqlbprpk2/5SfNtxZvb4U2B0MHYarPiA==" saltValue="+VTwYwXJeCGQMmL36HuV0A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5"/>
  <sheetViews>
    <sheetView zoomScale="85" workbookViewId="0">
      <selection activeCell="B8" sqref="B8"/>
    </sheetView>
  </sheetViews>
  <sheetFormatPr defaultColWidth="8.7109375" defaultRowHeight="15" x14ac:dyDescent="0.25"/>
  <cols>
    <col min="2" max="2" width="97.5703125" bestFit="1" customWidth="1"/>
  </cols>
  <sheetData>
    <row r="2" spans="2:2" x14ac:dyDescent="0.25">
      <c r="B2" s="4" t="s">
        <v>13</v>
      </c>
    </row>
    <row r="3" spans="2:2" x14ac:dyDescent="0.25">
      <c r="B3" s="4"/>
    </row>
    <row r="4" spans="2:2" x14ac:dyDescent="0.25">
      <c r="B4" s="5" t="s">
        <v>14</v>
      </c>
    </row>
    <row r="5" spans="2:2" x14ac:dyDescent="0.25">
      <c r="B5" s="5" t="s">
        <v>15</v>
      </c>
    </row>
  </sheetData>
  <sheetProtection algorithmName="SHA-512" hashValue="Sq/4ODJ86Kgvy6nZ7g/h8xNCG9+Oov2f0v/myf+fuNFyWEGLIzHSqB2kc4qt7+zYT0l3cNCLRLx3Ank7EFp5xg==" saltValue="gtevTeT22TEnQ5ifNeeRkQ==" spinCount="100000" sheet="1" objects="1" scenarios="1"/>
  <pageMargins left="0.7" right="0.7" top="0.78740157500000008" bottom="0.7874015750000000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PP</vt:lpstr>
      <vt:lpstr>SOP_PP</vt:lpstr>
      <vt:lpstr>CPV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2024-10-21T07:17:22Z</cp:lastPrinted>
  <dcterms:created xsi:type="dcterms:W3CDTF">2014-03-05T12:43:32Z</dcterms:created>
  <dcterms:modified xsi:type="dcterms:W3CDTF">2024-10-21T08:31:05Z</dcterms:modified>
</cp:coreProperties>
</file>