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3_NPO\1 výzva\"/>
    </mc:Choice>
  </mc:AlternateContent>
  <xr:revisionPtr revIDLastSave="0" documentId="13_ncr:1_{E527EDE6-6C48-4064-BFD8-091B89D3236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R8" i="1"/>
  <c r="S8" i="1"/>
  <c r="R9" i="1"/>
  <c r="S9" i="1"/>
  <c r="R10" i="1"/>
  <c r="S10" i="1"/>
  <c r="R11" i="1"/>
  <c r="S11" i="1"/>
  <c r="R12" i="1"/>
  <c r="S12" i="1"/>
  <c r="R7" i="1"/>
  <c r="S7" i="1"/>
  <c r="O7" i="1"/>
  <c r="P15" i="1" l="1"/>
  <c r="Q15" i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<sst xmlns="http://schemas.openxmlformats.org/spreadsheetml/2006/main" count="55" uniqueCount="49">
  <si>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</si>
  <si>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</si>
  <si>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</si>
  <si>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</si>
  <si>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</si>
  <si>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</si>
  <si>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</si>
  <si>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</si>
  <si>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</si>
  <si>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</si>
  <si>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</si>
  <si>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</si>
  <si>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</si>
  <si>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</si>
  <si>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</si>
  <si>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</si>
  <si>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</si>
  <si>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</si>
  <si>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</si>
  <si>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</si>
  <si>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</si>
  <si>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</si>
  <si>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</si>
  <si>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</si>
  <si>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</si>
  <si>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</si>
  <si>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</si>
  <si>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</si>
  <si>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</si>
  <si>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</si>
  <si>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033 - 2024 </t>
  </si>
  <si>
    <t>Stolní osciloskop</t>
  </si>
  <si>
    <t>Základní ruční osciloskop</t>
  </si>
  <si>
    <t>Měřič RLC</t>
  </si>
  <si>
    <t>Multimetr</t>
  </si>
  <si>
    <t>Základní multimetr včetně baterie</t>
  </si>
  <si>
    <t>Laboratorní zdroj</t>
  </si>
  <si>
    <t>Společná faktura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</si>
  <si>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</si>
  <si>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do 5.12.2024</t>
  </si>
  <si>
    <t>Ing. Jarmila Ircingová, Ph.D., 
Tel.: 725 482 972,
37763 3610</t>
  </si>
  <si>
    <t>Univerzitní 22, 
301 00 Plzeň, 
Fakulta ekonomická - Děkanát,
místnost UL 404</t>
  </si>
  <si>
    <t>Digitální osciloskop, šířka pásma &gt;=100 MHz
4 analogové vstupní kanály (nebo 2 analogové + 16digitalních)  (+ sondy)
Rozlišení &gt;8 bitů
Aribitrární generátor signálu  &gt;=25 MHz
Veritikální  citlivost alespoň 1 mV až 10 V/dílek
Časová základna alespoň 5 ns - 10 s / dílek
Hloubka paměti  (Mpts): &gt;20 Mpts
Vzorkovací frekvence na kanál: &gt;=1 GSa/s
Dekódování sběrnic: uart,i2c,spi
Ukládání záznamu
Rozhraní: USB, hostitelský port USB, Ethernet
Displej: barevný TFT displej; Velikost obrazovky: &gt;= 15cm; Displej: min. 800 x 480 Pixel
Vstupní impedance: &gt;=1 MΩ (sonda  1:10)
Napájení: 115 V AC; 230 V/AC
Hmotnost: max. 4 kg</t>
  </si>
  <si>
    <t>Digitální dvoukanálový osciloskop.
Specifikace:
Šířka analogového pásma: &gt;=100MHz 
Počet kanálů: 2 kanály
Maximální vzorkovací frekvence v reálném čase: 1GSa/s
Vertikální citlivost: 50 mV/div-50 V/div
Rozsah horizontální časové základny: 10s/div-10nS/div
Hloubka úložiště: &gt;=240Kb
Vstupní odpor: 1M
Přesnost ADC: 8bitů
Režim propojení: AC/DC Režim spouštění, Single, Normal,
Hrana automatického spouštění: Náběžná hrana/sestupná hra­na
Externí spouštěcí napětí: 0~40 V
Displej: &gt;=6 palců – 800*480, kapacitní dotykový + gesto
Rozšiřující porty: USB pro export
Napájení: interní (nabíjecí) lithiová baterie (součástí balení)
Provozní doba na baterii: &gt;3 hodiny
Doba nabíjení: &lt;6 hodin
Rozměry zařízení: cca 300 x 130 x 50 mm</t>
  </si>
  <si>
    <t>Číslicový multimetr; LCD; 3,5-místný
Specifikace:
Měření: hFE tranzistorů, indukčnosti, kapacity, kmitočtu, napětí AC, napětí DC, odporu, proud AC, proudu DC, teploty
Druh použitého zobrazovače: LCD
3,5-místný
Rozsah měření napětí DC/AC: cca 200mV-1kV
Rozsah měření proudu DC/AC: cca 2mA-20A
Rozsah měření odporu: 200Ω-20MΩ
Rozsah měření kapacity: 20nF-200µF
Rozsah měření indukčnosti: 2mH-2H
Rozsah měření kmitočtu: 2kHz-10MHz
Rozsah měření teploty: -40...500°C
Test průchodnosti obvodu: akustický signál
Hmotnost s baterií: max. 400 g
Rozměry (šíř. x výš. s hl.): cca 100 x 200 x 35 mm
Výška číslic zobrazovače &gt; 25mm
Podsvětlení: ano</t>
  </si>
  <si>
    <t>Číslicový multimetr; Bluetooth; LCD; 4,5-místný (22000); 3x/s
Specifikace:
Měření: kapacity, kmitočtu, napětí AC, napětí DC, odporu, proud AC, proudu DC, průchod. obvodu, teploty
Druh použitého zobrazovače: LCD
&gt;=4místný 
Rozsah měření napětí AC/DC: cca 200mV-1kV
Rozsah měření proudu AC/DC: cca 200µA-20A
Měření skutečné efektivní hodnoty: True RMS
Rozsah měření odporu: cca 200Ω-200MΩ
Rozsah měření kapacity: cca 20nF-200mF
Rozsah měření kmitočtu: cca 20Hz-200MHz
Rozsah měření teploty: cca -50...400°C
Test průchodnosti obvodu: akustický signál
Rozměry (šíř. x výš. s hl.): cca 100 x 200 x 30 mm
Komunikace: Bluetooth</t>
  </si>
  <si>
    <t>Multimetr – digitální, měření AC napětí, DC napětí, DC proudu a odporu, automatické vypnutí, indikace baterie, ochrana proti přetížení a zvuková signalizace, rozměry cca 130 x 70 x 30 mm (v × š × h), hmotnost max. 150 g
včetně měřících hrotů
přesnost 3.5místný
měřící rozsah: cca DC2V-500V
měřící rozsah: DC 2mA-10A
měřící rozsah:  200R-2M, Test průchodnosti obvodu (akustický signál)
Baterie: alkalická; 6F22; 9V; nenabíjecí</t>
  </si>
  <si>
    <t>Stolní programovatelný DC napájecí laboratorní  zdroj. Vzdálené sledování a řízení napájecího zdroje je možné pomocí  RS232 (alternativne bluetooth) a USB rozhraní 
Rozsah: minimálně 0-30V, 0-3A, rozslišení 10mV/1mA 
Režimy CV / CC (režim konstantního napětí a konstantního proudu)
OCP a OVP nastavení
Digitální řízení, minimálně jeden otočný řícící element 
Nízký šum a zvlnění
Funkce paměti při vypnutí
Rozhraní: RS232, USB
Hmotnost max. 4,5 kg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</si>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</sst>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3"/>
  <sheetViews>
    <sheetView tabSelected="1" zoomScale="62" zoomScaleNormal="62" workbookViewId="0">
      <selection activeCell="G7" sqref="G7:G12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13.71093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73" customWidth="1"/>
    <col min="11" max="11" width="36.42578125" customWidth="1"/>
    <col min="12" max="12" width="30.28515625" customWidth="1"/>
    <col min="13" max="13" width="32.7109375" style="4" customWidth="1"/>
    <col min="14" max="14" width="24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62" t="s">
        <v>30</v>
      </c>
      <c r="C1" s="63"/>
      <c r="D1" s="6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61" t="s">
        <v>21</v>
      </c>
      <c r="M6" s="22" t="s">
        <v>22</v>
      </c>
      <c r="N6" s="22" t="s">
        <v>48</v>
      </c>
      <c r="O6" s="22" t="s">
        <v>23</v>
      </c>
      <c r="P6" s="22" t="s">
        <v>6</v>
      </c>
      <c r="Q6" s="24" t="s">
        <v>7</v>
      </c>
      <c r="R6" s="61" t="s">
        <v>8</v>
      </c>
      <c r="S6" s="61" t="s">
        <v>9</v>
      </c>
      <c r="T6" s="22" t="s">
        <v>24</v>
      </c>
      <c r="U6" s="22" t="s">
        <v>25</v>
      </c>
    </row>
    <row r="7" spans="1:21" ht="282" customHeight="1" thickTop="1" x14ac:dyDescent="0.25">
      <c r="A7" s="25"/>
      <c r="B7" s="34">
        <v>1</v>
      </c>
      <c r="C7" s="35" t="s">
        <v>31</v>
      </c>
      <c r="D7" s="36">
        <v>1</v>
      </c>
      <c r="E7" s="37" t="s">
        <v>27</v>
      </c>
      <c r="F7" s="38" t="s">
        <v>42</v>
      </c>
      <c r="G7" s="92"/>
      <c r="H7" s="74" t="s">
        <v>37</v>
      </c>
      <c r="I7" s="77" t="s">
        <v>28</v>
      </c>
      <c r="J7" s="80" t="s">
        <v>38</v>
      </c>
      <c r="K7" s="86"/>
      <c r="L7" s="74" t="s">
        <v>40</v>
      </c>
      <c r="M7" s="74" t="s">
        <v>41</v>
      </c>
      <c r="N7" s="81" t="s">
        <v>39</v>
      </c>
      <c r="O7" s="39">
        <f>P7*D7</f>
        <v>18000</v>
      </c>
      <c r="P7" s="40">
        <v>18000</v>
      </c>
      <c r="Q7" s="95"/>
      <c r="R7" s="41">
        <f>D7*Q7</f>
        <v>0</v>
      </c>
      <c r="S7" s="42" t="str">
        <f t="shared" ref="S7" si="0">IF(ISNUMBER(Q7), IF(Q7&gt;P7,"NEVYHOVUJE","VYHOVUJE")," ")</f>
        <v xml:space="preserve"> </v>
      </c>
      <c r="T7" s="77"/>
      <c r="U7" s="87" t="s">
        <v>14</v>
      </c>
    </row>
    <row r="8" spans="1:21" ht="320.25" customHeight="1" x14ac:dyDescent="0.25">
      <c r="A8" s="25"/>
      <c r="B8" s="43">
        <v>2</v>
      </c>
      <c r="C8" s="44" t="s">
        <v>32</v>
      </c>
      <c r="D8" s="45">
        <v>3</v>
      </c>
      <c r="E8" s="46" t="s">
        <v>27</v>
      </c>
      <c r="F8" s="47" t="s">
        <v>43</v>
      </c>
      <c r="G8" s="93"/>
      <c r="H8" s="75"/>
      <c r="I8" s="78"/>
      <c r="J8" s="75"/>
      <c r="K8" s="84"/>
      <c r="L8" s="75"/>
      <c r="M8" s="84"/>
      <c r="N8" s="82"/>
      <c r="O8" s="48">
        <f>P8*D8</f>
        <v>12000</v>
      </c>
      <c r="P8" s="49">
        <v>4000</v>
      </c>
      <c r="Q8" s="96"/>
      <c r="R8" s="50">
        <f>D8*Q8</f>
        <v>0</v>
      </c>
      <c r="S8" s="51" t="str">
        <f t="shared" ref="S8:S12" si="1">IF(ISNUMBER(Q8), IF(Q8&gt;P8,"NEVYHOVUJE","VYHOVUJE")," ")</f>
        <v xml:space="preserve"> </v>
      </c>
      <c r="T8" s="78"/>
      <c r="U8" s="88"/>
    </row>
    <row r="9" spans="1:21" ht="276.75" customHeight="1" x14ac:dyDescent="0.25">
      <c r="A9" s="25"/>
      <c r="B9" s="43">
        <v>3</v>
      </c>
      <c r="C9" s="44" t="s">
        <v>33</v>
      </c>
      <c r="D9" s="45">
        <v>1</v>
      </c>
      <c r="E9" s="46" t="s">
        <v>27</v>
      </c>
      <c r="F9" s="47" t="s">
        <v>44</v>
      </c>
      <c r="G9" s="93"/>
      <c r="H9" s="75"/>
      <c r="I9" s="78"/>
      <c r="J9" s="75"/>
      <c r="K9" s="84"/>
      <c r="L9" s="75"/>
      <c r="M9" s="84"/>
      <c r="N9" s="82"/>
      <c r="O9" s="48">
        <f>P9*D9</f>
        <v>1500</v>
      </c>
      <c r="P9" s="49">
        <v>1500</v>
      </c>
      <c r="Q9" s="96"/>
      <c r="R9" s="50">
        <f>D9*Q9</f>
        <v>0</v>
      </c>
      <c r="S9" s="51" t="str">
        <f t="shared" si="1"/>
        <v xml:space="preserve"> </v>
      </c>
      <c r="T9" s="78"/>
      <c r="U9" s="89" t="s">
        <v>13</v>
      </c>
    </row>
    <row r="10" spans="1:21" ht="265.5" customHeight="1" x14ac:dyDescent="0.25">
      <c r="A10" s="25"/>
      <c r="B10" s="43">
        <v>4</v>
      </c>
      <c r="C10" s="44" t="s">
        <v>34</v>
      </c>
      <c r="D10" s="45">
        <v>2</v>
      </c>
      <c r="E10" s="46" t="s">
        <v>27</v>
      </c>
      <c r="F10" s="47" t="s">
        <v>45</v>
      </c>
      <c r="G10" s="93"/>
      <c r="H10" s="75"/>
      <c r="I10" s="78"/>
      <c r="J10" s="75"/>
      <c r="K10" s="84"/>
      <c r="L10" s="75"/>
      <c r="M10" s="84"/>
      <c r="N10" s="82"/>
      <c r="O10" s="48">
        <f>P10*D10</f>
        <v>4500</v>
      </c>
      <c r="P10" s="49">
        <v>2250</v>
      </c>
      <c r="Q10" s="96"/>
      <c r="R10" s="50">
        <f>D10*Q10</f>
        <v>0</v>
      </c>
      <c r="S10" s="51" t="str">
        <f t="shared" si="1"/>
        <v xml:space="preserve"> </v>
      </c>
      <c r="T10" s="78"/>
      <c r="U10" s="90"/>
    </row>
    <row r="11" spans="1:21" ht="149.25" customHeight="1" x14ac:dyDescent="0.25">
      <c r="A11" s="25"/>
      <c r="B11" s="43">
        <v>5</v>
      </c>
      <c r="C11" s="44" t="s">
        <v>35</v>
      </c>
      <c r="D11" s="45">
        <v>20</v>
      </c>
      <c r="E11" s="46" t="s">
        <v>27</v>
      </c>
      <c r="F11" s="47" t="s">
        <v>46</v>
      </c>
      <c r="G11" s="93"/>
      <c r="H11" s="75"/>
      <c r="I11" s="78"/>
      <c r="J11" s="75"/>
      <c r="K11" s="84"/>
      <c r="L11" s="75"/>
      <c r="M11" s="84"/>
      <c r="N11" s="82"/>
      <c r="O11" s="48">
        <f>P11*D11</f>
        <v>4000</v>
      </c>
      <c r="P11" s="49">
        <v>200</v>
      </c>
      <c r="Q11" s="96"/>
      <c r="R11" s="50">
        <f>D11*Q11</f>
        <v>0</v>
      </c>
      <c r="S11" s="51" t="str">
        <f t="shared" si="1"/>
        <v xml:space="preserve"> </v>
      </c>
      <c r="T11" s="78"/>
      <c r="U11" s="90"/>
    </row>
    <row r="12" spans="1:21" ht="184.5" customHeight="1" thickBot="1" x14ac:dyDescent="0.3">
      <c r="A12" s="25"/>
      <c r="B12" s="52">
        <v>6</v>
      </c>
      <c r="C12" s="53" t="s">
        <v>36</v>
      </c>
      <c r="D12" s="54">
        <v>4</v>
      </c>
      <c r="E12" s="55" t="s">
        <v>27</v>
      </c>
      <c r="F12" s="56" t="s">
        <v>47</v>
      </c>
      <c r="G12" s="94"/>
      <c r="H12" s="76"/>
      <c r="I12" s="79"/>
      <c r="J12" s="76"/>
      <c r="K12" s="85"/>
      <c r="L12" s="76"/>
      <c r="M12" s="85"/>
      <c r="N12" s="83"/>
      <c r="O12" s="57">
        <f>P12*D12</f>
        <v>14000</v>
      </c>
      <c r="P12" s="58">
        <v>3500</v>
      </c>
      <c r="Q12" s="97"/>
      <c r="R12" s="59">
        <f>D12*Q12</f>
        <v>0</v>
      </c>
      <c r="S12" s="60" t="str">
        <f t="shared" si="1"/>
        <v xml:space="preserve"> </v>
      </c>
      <c r="T12" s="79"/>
      <c r="U12" s="91"/>
    </row>
    <row r="13" spans="1:21" ht="16.5" thickTop="1" thickBot="1" x14ac:dyDescent="0.3">
      <c r="C13"/>
      <c r="D13"/>
      <c r="E13"/>
      <c r="F13"/>
      <c r="G13"/>
      <c r="H13"/>
      <c r="I13"/>
      <c r="M13"/>
      <c r="N13"/>
      <c r="O13"/>
    </row>
    <row r="14" spans="1:21" ht="60.75" customHeight="1" thickTop="1" thickBot="1" x14ac:dyDescent="0.3">
      <c r="B14" s="65" t="s">
        <v>10</v>
      </c>
      <c r="C14" s="66"/>
      <c r="D14" s="66"/>
      <c r="E14" s="66"/>
      <c r="F14" s="66"/>
      <c r="G14" s="66"/>
      <c r="H14" s="26"/>
      <c r="I14" s="26"/>
      <c r="J14" s="26"/>
      <c r="K14" s="9"/>
      <c r="L14" s="9"/>
      <c r="M14" s="9"/>
      <c r="N14" s="27"/>
      <c r="O14" s="27"/>
      <c r="P14" s="28" t="s">
        <v>11</v>
      </c>
      <c r="Q14" s="67" t="s">
        <v>12</v>
      </c>
      <c r="R14" s="68"/>
      <c r="S14" s="69"/>
      <c r="T14" s="20"/>
      <c r="U14" s="29"/>
    </row>
    <row r="15" spans="1:21" ht="33" customHeight="1" thickTop="1" thickBot="1" x14ac:dyDescent="0.3">
      <c r="B15" s="70" t="s">
        <v>26</v>
      </c>
      <c r="C15" s="70"/>
      <c r="D15" s="70"/>
      <c r="E15" s="70"/>
      <c r="F15" s="70"/>
      <c r="G15" s="70"/>
      <c r="H15" s="30"/>
      <c r="K15" s="7"/>
      <c r="L15" s="7"/>
      <c r="M15" s="7"/>
      <c r="N15" s="31"/>
      <c r="O15" s="31"/>
      <c r="P15" s="32">
        <f>SUM(O7:O12)</f>
        <v>54000</v>
      </c>
      <c r="Q15" s="71">
        <f>SUM(R7:R12)</f>
        <v>0</v>
      </c>
      <c r="R15" s="72"/>
      <c r="S15" s="73"/>
    </row>
    <row r="16" spans="1:21" ht="14.25" customHeight="1" thickTop="1" x14ac:dyDescent="0.25"/>
    <row r="17" spans="3:9" ht="14.25" customHeight="1" x14ac:dyDescent="0.25"/>
    <row r="18" spans="3:9" ht="14.25" customHeight="1" x14ac:dyDescent="0.25"/>
    <row r="19" spans="3:9" ht="14.25" customHeight="1" x14ac:dyDescent="0.25"/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  <row r="213" spans="3:9" x14ac:dyDescent="0.25">
      <c r="C213"/>
      <c r="E213"/>
      <c r="F213"/>
      <c r="I213"/>
    </row>
  </sheetData>
  <sheetProtection algorithmName="SHA-512" hashValue="f5gJHuglikaWQ0/NJ4nyIC3/fjeq7Cahqix1MjbsVbU6YCx+NPYdJplXmztGhGdTeX44b4TrJ20n39S3lTUfbA==" saltValue="5R1NYSy3ZkcCsUKdVTmhzg==" spinCount="100000" sheet="1" objects="1" scenarios="1"/>
  <mergeCells count="16">
    <mergeCell ref="T7:T12"/>
    <mergeCell ref="U7:U8"/>
    <mergeCell ref="U9:U12"/>
    <mergeCell ref="B1:D1"/>
    <mergeCell ref="G3:N3"/>
    <mergeCell ref="B14:G14"/>
    <mergeCell ref="Q14:S14"/>
    <mergeCell ref="B15:G15"/>
    <mergeCell ref="Q15:S15"/>
    <mergeCell ref="H7:H12"/>
    <mergeCell ref="I7:I12"/>
    <mergeCell ref="J7:J12"/>
    <mergeCell ref="N7:N12"/>
    <mergeCell ref="L7:L12"/>
    <mergeCell ref="M7:M12"/>
    <mergeCell ref="K7:K12"/>
  </mergeCells>
  <conditionalFormatting sqref="B7:B12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2">
    <cfRule type="containsBlanks" dxfId="6" priority="1">
      <formula>LEN(TRIM(D7))=0</formula>
    </cfRule>
  </conditionalFormatting>
  <conditionalFormatting sqref="G7:G12 Q7:Q12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2">
    <cfRule type="notContainsBlanks" dxfId="2" priority="83">
      <formula>LEN(TRIM(G7))&gt;0</formula>
    </cfRule>
  </conditionalFormatting>
  <conditionalFormatting sqref="S7:S12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12" xr:uid="{716A4828-ACFA-404F-8B85-FFF6B3750F9C}">
      <formula1>"ks,bal,sada,"</formula1>
    </dataValidation>
  </dataValidations>
  <pageMargins left="0.19685039370078741" right="0.19685039370078741" top="0.64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2024-10-14T04:12:32Z</cp:lastPrinted>
  <dcterms:created xsi:type="dcterms:W3CDTF">2014-03-05T12:43:32Z</dcterms:created>
  <dcterms:modified xsi:type="dcterms:W3CDTF">2024-10-14T09:54:43Z</dcterms:modified>
</cp:coreProperties>
</file>