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24-2024\1 výzva\"/>
    </mc:Choice>
  </mc:AlternateContent>
  <xr:revisionPtr revIDLastSave="0" documentId="13_ncr:1_{AA49F324-3400-4A95-8F18-1D7476A843F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CPHP!$A$6:$U$6</definedName>
    <definedName name="_xlnm.Print_Area" localSheetId="0">CPHP!$B$1:$U$129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3" i="1" l="1"/>
  <c r="K49" i="1"/>
  <c r="K55" i="1"/>
  <c r="K115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K110" i="1"/>
  <c r="L110" i="1"/>
  <c r="K111" i="1"/>
  <c r="L111" i="1"/>
  <c r="K112" i="1"/>
  <c r="L112" i="1"/>
  <c r="K113" i="1"/>
  <c r="L113" i="1"/>
  <c r="K114" i="1"/>
  <c r="L114" i="1"/>
  <c r="K116" i="1"/>
  <c r="L116" i="1"/>
  <c r="K117" i="1"/>
  <c r="L117" i="1"/>
  <c r="K118" i="1"/>
  <c r="L118" i="1"/>
  <c r="K119" i="1"/>
  <c r="L119" i="1"/>
  <c r="K120" i="1"/>
  <c r="L120" i="1"/>
  <c r="K121" i="1"/>
  <c r="L121" i="1"/>
  <c r="K122" i="1"/>
  <c r="L122" i="1"/>
  <c r="K123" i="1"/>
  <c r="L123" i="1"/>
  <c r="K124" i="1"/>
  <c r="L124" i="1"/>
  <c r="K125" i="1"/>
  <c r="L125" i="1"/>
  <c r="K126" i="1"/>
  <c r="L126" i="1"/>
  <c r="H107" i="1"/>
  <c r="H108" i="1"/>
  <c r="H109" i="1"/>
  <c r="K107" i="1"/>
  <c r="L107" i="1"/>
  <c r="K108" i="1"/>
  <c r="L108" i="1"/>
  <c r="K109" i="1"/>
  <c r="L109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K39" i="1"/>
  <c r="L39" i="1"/>
  <c r="K40" i="1"/>
  <c r="L40" i="1"/>
  <c r="K41" i="1"/>
  <c r="L41" i="1"/>
  <c r="K42" i="1"/>
  <c r="L42" i="1"/>
  <c r="L43" i="1"/>
  <c r="K44" i="1"/>
  <c r="L44" i="1"/>
  <c r="K45" i="1"/>
  <c r="L45" i="1"/>
  <c r="K46" i="1"/>
  <c r="L46" i="1"/>
  <c r="K47" i="1"/>
  <c r="L47" i="1"/>
  <c r="K48" i="1"/>
  <c r="L48" i="1"/>
  <c r="L49" i="1"/>
  <c r="K50" i="1"/>
  <c r="L50" i="1"/>
  <c r="K51" i="1"/>
  <c r="L51" i="1"/>
  <c r="K52" i="1"/>
  <c r="L52" i="1"/>
  <c r="K53" i="1"/>
  <c r="L53" i="1"/>
  <c r="K54" i="1"/>
  <c r="L54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L76" i="1"/>
  <c r="K77" i="1"/>
  <c r="L77" i="1"/>
  <c r="K78" i="1"/>
  <c r="L78" i="1"/>
  <c r="K79" i="1"/>
  <c r="L79" i="1"/>
  <c r="K80" i="1"/>
  <c r="L80" i="1"/>
  <c r="K81" i="1"/>
  <c r="L81" i="1"/>
  <c r="K82" i="1"/>
  <c r="L82" i="1"/>
  <c r="K83" i="1"/>
  <c r="L83" i="1"/>
  <c r="K84" i="1"/>
  <c r="L84" i="1"/>
  <c r="K85" i="1"/>
  <c r="L85" i="1"/>
  <c r="K86" i="1"/>
  <c r="L86" i="1"/>
  <c r="K87" i="1"/>
  <c r="L87" i="1"/>
  <c r="K88" i="1"/>
  <c r="L88" i="1"/>
  <c r="K89" i="1"/>
  <c r="L89" i="1"/>
  <c r="K90" i="1"/>
  <c r="L90" i="1"/>
  <c r="K91" i="1"/>
  <c r="L91" i="1"/>
  <c r="K92" i="1"/>
  <c r="L92" i="1"/>
  <c r="K93" i="1"/>
  <c r="L93" i="1"/>
  <c r="K94" i="1"/>
  <c r="L94" i="1"/>
  <c r="K95" i="1"/>
  <c r="L95" i="1"/>
  <c r="K96" i="1"/>
  <c r="L96" i="1"/>
  <c r="K97" i="1"/>
  <c r="L97" i="1"/>
  <c r="K98" i="1"/>
  <c r="L98" i="1"/>
  <c r="K99" i="1"/>
  <c r="L99" i="1"/>
  <c r="K100" i="1"/>
  <c r="L100" i="1"/>
  <c r="L115" i="1" l="1"/>
  <c r="L16" i="1"/>
  <c r="K17" i="1"/>
  <c r="K23" i="1"/>
  <c r="K101" i="1"/>
  <c r="K29" i="1"/>
  <c r="K35" i="1"/>
  <c r="K15" i="1"/>
  <c r="L15" i="1"/>
  <c r="K16" i="1"/>
  <c r="K18" i="1"/>
  <c r="L18" i="1"/>
  <c r="K19" i="1"/>
  <c r="L19" i="1"/>
  <c r="K20" i="1"/>
  <c r="L20" i="1"/>
  <c r="K21" i="1"/>
  <c r="L21" i="1"/>
  <c r="K22" i="1"/>
  <c r="L22" i="1"/>
  <c r="K24" i="1"/>
  <c r="L24" i="1"/>
  <c r="K25" i="1"/>
  <c r="L25" i="1"/>
  <c r="K26" i="1"/>
  <c r="L26" i="1"/>
  <c r="K27" i="1"/>
  <c r="L27" i="1"/>
  <c r="K28" i="1"/>
  <c r="L28" i="1"/>
  <c r="K30" i="1"/>
  <c r="L30" i="1"/>
  <c r="K31" i="1"/>
  <c r="L31" i="1"/>
  <c r="K32" i="1"/>
  <c r="L32" i="1"/>
  <c r="K33" i="1"/>
  <c r="L33" i="1"/>
  <c r="K34" i="1"/>
  <c r="L34" i="1"/>
  <c r="K36" i="1"/>
  <c r="L36" i="1"/>
  <c r="K37" i="1"/>
  <c r="L37" i="1"/>
  <c r="K38" i="1"/>
  <c r="L38" i="1"/>
  <c r="K102" i="1"/>
  <c r="L102" i="1"/>
  <c r="K103" i="1"/>
  <c r="L103" i="1"/>
  <c r="K104" i="1"/>
  <c r="L104" i="1"/>
  <c r="K105" i="1"/>
  <c r="L105" i="1"/>
  <c r="K106" i="1"/>
  <c r="L106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99" i="1"/>
  <c r="H100" i="1"/>
  <c r="H101" i="1"/>
  <c r="H102" i="1"/>
  <c r="H103" i="1"/>
  <c r="H104" i="1"/>
  <c r="H105" i="1"/>
  <c r="H106" i="1"/>
  <c r="H10" i="1"/>
  <c r="H11" i="1"/>
  <c r="H12" i="1"/>
  <c r="H13" i="1"/>
  <c r="H14" i="1"/>
  <c r="H9" i="1"/>
  <c r="H8" i="1"/>
  <c r="H7" i="1"/>
  <c r="L35" i="1" l="1"/>
  <c r="L29" i="1"/>
  <c r="L23" i="1"/>
  <c r="L17" i="1"/>
  <c r="L101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I129" i="1" l="1"/>
  <c r="J129" i="1"/>
</calcChain>
</file>

<file path=xl/sharedStrings.xml><?xml version="1.0" encoding="utf-8"?>
<sst xmlns="http://schemas.openxmlformats.org/spreadsheetml/2006/main" count="544" uniqueCount="257">
  <si>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</si>
  <si>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</si>
  <si>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</si>
  <si>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</si>
  <si>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</si>
  <si>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</si>
  <si>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</si>
  <si>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</si>
  <si>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</si>
  <si>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</si>
  <si>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</si>
  <si>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</si>
  <si>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</si>
  <si>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</si>
  <si>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24455000-8 - Desinfekční prostředky 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</si>
  <si>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</si>
  <si>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</si>
  <si>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</si>
  <si>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</si>
  <si>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33764000-3 - Papírové ubrousky</t>
  </si>
  <si>
    <t xml:space="preserve">39221260-7 - Odpadkové koše </t>
  </si>
  <si>
    <t>39224100-9 - Košťata</t>
  </si>
  <si>
    <t>39224330-0 - Vědra</t>
  </si>
  <si>
    <t xml:space="preserve">39224350-6 - Lopatky na smetí </t>
  </si>
  <si>
    <t>39525100-9  - Prachovky</t>
  </si>
  <si>
    <t>39525800-6 - Úklidové hadry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</si>
  <si>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</si>
  <si>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</si>
  <si>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</si>
  <si>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</si>
  <si>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39831250-3 - Máchací roztoky</t>
  </si>
  <si>
    <t>39831500-1 - Čisticí prostředky pro automobily</t>
  </si>
  <si>
    <t>39831600-2 - Čisticí prostředky pro WC</t>
  </si>
  <si>
    <t>39832000-3 - Prostředky na mytí nádobí</t>
  </si>
  <si>
    <t>39832100-4 - Prášek na mytí nádobí</t>
  </si>
  <si>
    <t>18937100-7 - Sáčky na balení zboží</t>
  </si>
  <si>
    <t>33772000-2 - Papírové výrobky na jedno použití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</si>
  <si>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</si>
  <si>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</si>
  <si>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</si>
  <si>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</si>
  <si>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</si>
  <si>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</si>
  <si>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</si>
  <si>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</si>
  <si>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</si>
  <si>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</si>
  <si>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</si>
  <si>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</si>
  <si>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</si>
  <si>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</si>
  <si>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14 dní</t>
  </si>
  <si>
    <t>Příloha č. 2 Kupní smlouvy - technická specifikace
Čisticí prostředky a hygienické potřeby (II.) 024 - 2024</t>
  </si>
  <si>
    <r>
      <rPr>
        <b/>
        <sz val="11"/>
        <rFont val="Calibri"/>
      </rPr>
      <t>ECO</t>
    </r>
    <r>
      <rPr>
        <sz val="11"/>
        <rFont val="Calibri"/>
      </rPr>
      <t xml:space="preserve"> MYCÍ PROSTŘ. WC - gel</t>
    </r>
  </si>
  <si>
    <t>ks</t>
  </si>
  <si>
    <t>Toaletní papír v roli 19</t>
  </si>
  <si>
    <t>ks 
(role)</t>
  </si>
  <si>
    <t>DEZINFEKČNÍ PROSTŘEDEK NA PODLAHY</t>
  </si>
  <si>
    <t>DEZINFEKČNÍ PROSTŘEDEK NA RUCE</t>
  </si>
  <si>
    <t>MYCÍ PROSTŘ. KUCHYNĚ NA NÁDOBÍ</t>
  </si>
  <si>
    <t>MYCÍ PROSTŘ. KUCHYNĚ - prášek</t>
  </si>
  <si>
    <t>MYCÍ PROSTŘ. KOUPELNA - čistící krém</t>
  </si>
  <si>
    <t>MYCÍ PROSTŘ. KOUPELNA - tekutý</t>
  </si>
  <si>
    <t>MYCÍ PROSTŘ. WC - tekutý</t>
  </si>
  <si>
    <t>MYCÍ PROSTŘ. WC - extra účinný</t>
  </si>
  <si>
    <t>MYCÍ PROSTŘ. WC - gel</t>
  </si>
  <si>
    <t>VŮNĚ WC - suchý sprey</t>
  </si>
  <si>
    <t>VŮNĚ WC - gel - "vanička"</t>
  </si>
  <si>
    <t>MÝDLO TEKUTÉ - s aplikátorem</t>
  </si>
  <si>
    <t>MÝDLO  TEKUTÉ - bez aplikátoru</t>
  </si>
  <si>
    <t>KRÉM NA RUCE</t>
  </si>
  <si>
    <t>MYCÍ PASTA</t>
  </si>
  <si>
    <t>TEKUTÁ MYCÍ PASTA</t>
  </si>
  <si>
    <t>PRACÍ PRÁŠEK</t>
  </si>
  <si>
    <t>Čistič oken</t>
  </si>
  <si>
    <t>Čistič oken s rozprašovačem</t>
  </si>
  <si>
    <t>Rukavice gumové - XL</t>
  </si>
  <si>
    <t>pár</t>
  </si>
  <si>
    <t xml:space="preserve">Vnitřní bavlněná vložka, velikost XL.  </t>
  </si>
  <si>
    <t>Pytle černé, modré silné</t>
  </si>
  <si>
    <t>role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</si>
  <si>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</si>
  <si>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</si>
  <si>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>Vědro 10 l</t>
  </si>
  <si>
    <t>Vědro plast bez výlevky, 10 litrů.</t>
  </si>
  <si>
    <t xml:space="preserve">Smeták - dřevěný </t>
  </si>
  <si>
    <t>Smeták bez násady pro vnitřní použití, šíře 30 cm.</t>
  </si>
  <si>
    <t>Smetáček + lopatka</t>
  </si>
  <si>
    <t xml:space="preserve">Souprava s otvorem pro  zavěšení, štětiny - syntetické vlákno polyetylen, lopatka opatřena gumou. </t>
  </si>
  <si>
    <t>Násada na smetáky a kartáče</t>
  </si>
  <si>
    <t>Dřevěná, pr. 2,5 cm, délka 160 cm.</t>
  </si>
  <si>
    <t xml:space="preserve">Hadr na podlahu  </t>
  </si>
  <si>
    <t>Rozměr min. 52 x 90 cm nebo 60 x 80 cm, klasický tkaný (bílý). Složení: 75% bavlny, 25% viskózy.</t>
  </si>
  <si>
    <t xml:space="preserve">Prachovka </t>
  </si>
  <si>
    <t>38 x 38 cm, viskozová, barevná.</t>
  </si>
  <si>
    <t>40 x 40 cm, klasická utěrka švédská z mikrovlákna.</t>
  </si>
  <si>
    <t>Molitanové houbičky malé</t>
  </si>
  <si>
    <t>balení</t>
  </si>
  <si>
    <t>Houba tvarovaná velká</t>
  </si>
  <si>
    <t>12 x 7 x 4,5 cm, na jedné straně abrazivní vrstva.</t>
  </si>
  <si>
    <t>Zvon WC</t>
  </si>
  <si>
    <t>WC zvon gumový s dřevěnou rukojetí.</t>
  </si>
  <si>
    <t>Papírové Z-Z ručníky</t>
  </si>
  <si>
    <t>ks (balíček)</t>
  </si>
  <si>
    <t>DEZINFEKČNÍ PROSTŘEDEK NA PRACOVNÍ PLOCHY</t>
  </si>
  <si>
    <t>MYCÍ PROSTŘ. KUCHYNĚ - rozprašovač</t>
  </si>
  <si>
    <t>ČISTIČ ODPADŮ</t>
  </si>
  <si>
    <t>ČISTÍCÍ PŘÍPRAVKY NA SPORÁKY A TROUBY - spray</t>
  </si>
  <si>
    <t>Vinylové rukavice - M</t>
  </si>
  <si>
    <t>Rukavice gumové - M</t>
  </si>
  <si>
    <t xml:space="preserve">Vnitřní bavlněná vložka, velikost M.  </t>
  </si>
  <si>
    <t>Sáčky na odpadky - pevné</t>
  </si>
  <si>
    <t>Ubrousky - 1 vrstvé</t>
  </si>
  <si>
    <t>Průmyslové utěrky papírové</t>
  </si>
  <si>
    <t xml:space="preserve">balení </t>
  </si>
  <si>
    <t>Utěrky bavlněné</t>
  </si>
  <si>
    <t>Utěrky bavlněné, rozměr cca 50 x 65 cm.</t>
  </si>
  <si>
    <t>Z netkaného textilu (vizkóza), rozměr 60 x 70 (oranžový).</t>
  </si>
  <si>
    <t>Drátěnka</t>
  </si>
  <si>
    <t>Sáčky na odpadky</t>
  </si>
  <si>
    <t>Pytle zelené, žluté</t>
  </si>
  <si>
    <t xml:space="preserve">Smeták - plastový </t>
  </si>
  <si>
    <t>Násada na smeták</t>
  </si>
  <si>
    <t>S jemným závitem, plast, délka 130 cm.</t>
  </si>
  <si>
    <t>Koš odpadkový</t>
  </si>
  <si>
    <t xml:space="preserve">Auto houba </t>
  </si>
  <si>
    <t>19 x 13 x 7 cm (± 1 cm), molitanová, oválná.</t>
  </si>
  <si>
    <t>Vysoce účinný dezinfekční prostředek na úpravu vody</t>
  </si>
  <si>
    <t>STROJNÍ MYTÍ - DO MYČEK NÁDOBÍ - mytí</t>
  </si>
  <si>
    <t>Papírová utěrka s centrálním odvinem</t>
  </si>
  <si>
    <t xml:space="preserve">Kapesníčky stolní </t>
  </si>
  <si>
    <t xml:space="preserve">Folie potravinářská v roli </t>
  </si>
  <si>
    <t>Role šíře  45cm, návin min. 300 m.</t>
  </si>
  <si>
    <t>Špejle</t>
  </si>
  <si>
    <t>Papírové tácky</t>
  </si>
  <si>
    <t>Houbový hadřík</t>
  </si>
  <si>
    <t>18 x 16 cm, vysoce savý a trvanlivý.</t>
  </si>
  <si>
    <t xml:space="preserve">Kapsle na čištění myčky </t>
  </si>
  <si>
    <t>Alobal</t>
  </si>
  <si>
    <t>Vinylové rukavice - XL</t>
  </si>
  <si>
    <t>Pevný netkaný hadr na podlahu, cca 60 x 70 cm</t>
  </si>
  <si>
    <t>Čistící a dezinfekční prostředek</t>
  </si>
  <si>
    <t>Prostředek na čištění rámů a oken</t>
  </si>
  <si>
    <t>Čistič na okna</t>
  </si>
  <si>
    <t>Čistič na okna s rozprašovačem</t>
  </si>
  <si>
    <t>Samostatná faktura</t>
  </si>
  <si>
    <t>NE</t>
  </si>
  <si>
    <t>Milan Panuška, 
Tel.: 723 801 815,
E-mail: panuskam@ps.zcu.cz</t>
  </si>
  <si>
    <t>Obchodní název + typ</t>
  </si>
  <si>
    <t>Univerzitní 22,
301 00 Plzeň,
Provoz a služby,
místnost US1 - výměníková stanice</t>
  </si>
  <si>
    <t>Věra Janochová,
Tel.: 37763 4873,
E-mail: vjanocho@skm.zcu.cz</t>
  </si>
  <si>
    <t>Technická 8, 
301 00 Plzeň,
Správa kolejí a menz - Kavárna NTIS -
budova Fakulty aplikovaných věd</t>
  </si>
  <si>
    <t>Petra Kotorová,
Tel.: 774 296 288,
E-mail: kotorova@ktv.zcu.cz</t>
  </si>
  <si>
    <t>Klatovská 51, 
301 00 Plzeň,
Katedra tělesné výchovy - Fakulta pedagogická,
místnost KL 128</t>
  </si>
  <si>
    <t>Jan Mráz,
Tel.: 606 521 214,
E-mail: mraz@ps.zcu.cz</t>
  </si>
  <si>
    <t>Technická 8, 
301 00 Plzeň,
Provoz a služby - Správa budov - budova Fakulty aplikovaných věd</t>
  </si>
  <si>
    <t>Olga Štětinová,
Tel.: 37763 6801,
E-mail: ostetino@fdu.zcu.cz</t>
  </si>
  <si>
    <t>Univezitní 28, 
301 00 Plzeň,
Fakulta designu a umění Ladislava Sutnara</t>
  </si>
  <si>
    <t>Ing. Blanka Čechurová,
Tel.: 724 781 159,
E-mail: bcechuro@ntc.zcu.cz</t>
  </si>
  <si>
    <t>Veleslavínova 33/26,
301 00 Plzeň,
Služební byt NTC</t>
  </si>
  <si>
    <t>Tablety do myčky odstraní odolné nečistoty a zbytky jídla, zajistí účinné mytí nádobí i při nízkých teplotách, zářivý lesk nádobí.  Tablety do myčky působí 2fázově a    zajistí perfektní čistotu, chrání sklo, dodají lesk nerezovému nádobí, jsou šetrné k nádobí.</t>
  </si>
  <si>
    <t>Tablety do myčky</t>
  </si>
  <si>
    <t>Leštidlo do myčky</t>
  </si>
  <si>
    <t xml:space="preserve">Osvěžovač do myčky 2 v 1 </t>
  </si>
  <si>
    <t>Sůl do myčky</t>
  </si>
  <si>
    <t>Čistič myčky</t>
  </si>
  <si>
    <t>Toaletní papír</t>
  </si>
  <si>
    <t>Vlhčený toaletní papír</t>
  </si>
  <si>
    <t>Kuchyňské utěrky XXL</t>
  </si>
  <si>
    <t xml:space="preserve">Utěrka houbová </t>
  </si>
  <si>
    <t>Hadr na podlahu</t>
  </si>
  <si>
    <t>Čistič odpadů</t>
  </si>
  <si>
    <t xml:space="preserve">Prostředek na mytí nádobí </t>
  </si>
  <si>
    <t>Tekutý písek</t>
  </si>
  <si>
    <t>Čistič kuchyně</t>
  </si>
  <si>
    <t>Čistič na podlahu</t>
  </si>
  <si>
    <t>Tekuté mýdlo</t>
  </si>
  <si>
    <t>Čistič koupelny</t>
  </si>
  <si>
    <t>Čistič koupelny s rozprašovačem</t>
  </si>
  <si>
    <t>Gel na WC</t>
  </si>
  <si>
    <t>Prací gel</t>
  </si>
  <si>
    <t>Aviváž</t>
  </si>
  <si>
    <t xml:space="preserve">Čistič pračky </t>
  </si>
  <si>
    <r>
      <t>Čistič myčky účinně odstraňuje mastnotu a vodní kámen, pročistí filtr, rotační ramena i odpad</t>
    </r>
    <r>
      <rPr>
        <b/>
        <sz val="11"/>
        <color theme="1"/>
        <rFont val="Calibri"/>
        <family val="2"/>
        <charset val="238"/>
        <scheme val="minor"/>
      </rPr>
      <t xml:space="preserve">  Balení po 3 kusech</t>
    </r>
  </si>
  <si>
    <r>
      <t>Pevný alobal vynikající pro balení.</t>
    </r>
    <r>
      <rPr>
        <b/>
        <sz val="11"/>
        <color theme="1"/>
        <rFont val="Calibri"/>
        <family val="2"/>
        <charset val="238"/>
        <scheme val="minor"/>
      </rPr>
      <t xml:space="preserve"> Rozměr : 30 cm x 10 m</t>
    </r>
  </si>
  <si>
    <r>
      <t>Leštidlo do myčky pro lesk nádobí i myčky, působí efektivně proti skvrnám od vody a vápenatým usazeninám.</t>
    </r>
    <r>
      <rPr>
        <b/>
        <sz val="11"/>
        <color theme="1"/>
        <rFont val="Calibri"/>
        <family val="2"/>
        <charset val="238"/>
        <scheme val="minor"/>
      </rPr>
      <t xml:space="preserve"> Náplň 1l.</t>
    </r>
  </si>
  <si>
    <r>
      <t>Osvěžovač do myčky 2 v 1 - svěží vůně absorbuje nepříjemný zápach a současně dodává vůni</t>
    </r>
    <r>
      <rPr>
        <b/>
        <sz val="11"/>
        <color theme="1"/>
        <rFont val="Calibri"/>
        <family val="2"/>
        <charset val="238"/>
        <scheme val="minor"/>
      </rPr>
      <t>. Vydrží cca 120 mycích cyklů. (Balení obsahuje 2ks)</t>
    </r>
  </si>
  <si>
    <r>
      <t>Speciální sůl do myčky nádobí, která změkčuje vodu, chrání nádobí i myčku před vodním kamenem a zamezuje tvorbě vodních skvrn. Neobsahuje žádné nerozpustné složky, které by mohly způsobit škodlivé usazeniny.</t>
    </r>
    <r>
      <rPr>
        <b/>
        <sz val="11"/>
        <color theme="1"/>
        <rFont val="Calibri"/>
        <family val="2"/>
        <charset val="238"/>
        <scheme val="minor"/>
      </rPr>
      <t xml:space="preserve"> Balení 2kg</t>
    </r>
  </si>
  <si>
    <r>
      <t>Čistič myčky k odstranění usazenin od mastnoty a vodního kamene z vodních trysek a filtru, zajistí hygienickou čistotu a je vhodný také pro čistění těsnění dvířek pro zachování jejich pružnosti a těsnosti</t>
    </r>
    <r>
      <rPr>
        <b/>
        <sz val="11"/>
        <color theme="1"/>
        <rFont val="Calibri"/>
        <family val="2"/>
        <charset val="238"/>
        <scheme val="minor"/>
      </rPr>
      <t xml:space="preserve"> Náplň (cca 250 ml)</t>
    </r>
  </si>
  <si>
    <r>
      <t xml:space="preserve">Malé ruličky ze 100% celulózy, počet vrstev min 3, minimálně  15m v ruličce, XXL balení  </t>
    </r>
    <r>
      <rPr>
        <b/>
        <sz val="11"/>
        <color theme="1"/>
        <rFont val="Calibri"/>
        <family val="2"/>
        <charset val="238"/>
        <scheme val="minor"/>
      </rPr>
      <t>počet kusů v balení 48 ks</t>
    </r>
  </si>
  <si>
    <r>
      <t xml:space="preserve">Vlhčený toaletní papír. Z jemného a pevného materiálu, který je rozložitelný a splachovatelný,  s obsahem extraktu z dubové kůry a z heřmánku s panthenolem         </t>
    </r>
    <r>
      <rPr>
        <b/>
        <sz val="11"/>
        <color theme="1"/>
        <rFont val="Calibri"/>
        <family val="2"/>
        <charset val="238"/>
        <scheme val="minor"/>
      </rPr>
      <t xml:space="preserve"> min 60 ks ubrousků v balení</t>
    </r>
  </si>
  <si>
    <r>
      <t xml:space="preserve">Kuchyňské utěrky XXL balení 2vrstvé.  Návin v jedné roli min. 30 m. </t>
    </r>
    <r>
      <rPr>
        <b/>
        <sz val="11"/>
        <color theme="1"/>
        <rFont val="Calibri"/>
        <family val="2"/>
        <charset val="238"/>
        <scheme val="minor"/>
      </rPr>
      <t xml:space="preserve">Balení 2 role.  </t>
    </r>
  </si>
  <si>
    <r>
      <t>Utěrka houbová savá mycí na nádobí</t>
    </r>
    <r>
      <rPr>
        <b/>
        <sz val="11"/>
        <color theme="1"/>
        <rFont val="Calibri"/>
        <family val="2"/>
        <charset val="238"/>
        <scheme val="minor"/>
      </rPr>
      <t>, po 5 ks/bal</t>
    </r>
  </si>
  <si>
    <r>
      <t xml:space="preserve">Čistič s obsahem hydroxidu sodného je určen pro udržování odpadního a kanalizačního potrubí v domácnostech, rozpouští kuchyňské odpady, vlasy, tuk, papír, vatu. </t>
    </r>
    <r>
      <rPr>
        <b/>
        <sz val="11"/>
        <color theme="1"/>
        <rFont val="Calibri"/>
        <family val="2"/>
        <charset val="238"/>
        <scheme val="minor"/>
      </rPr>
      <t>Obsah balení cca 900 g</t>
    </r>
  </si>
  <si>
    <r>
      <t>Profesionální prostředek na mytí nádobí je koncentrovaný prostředek na ruční mytí nádobí, s dlouhotrvající aktivní pěnou, dobře odmašťuje, s příjemnou vůní citronu, je šetrný k rukám.</t>
    </r>
    <r>
      <rPr>
        <b/>
        <sz val="11"/>
        <color theme="1"/>
        <rFont val="Calibri"/>
        <family val="2"/>
        <charset val="238"/>
        <scheme val="minor"/>
      </rPr>
      <t xml:space="preserve"> Náplň 5 litrů</t>
    </r>
  </si>
  <si>
    <r>
      <t>Krémový čisticí prostředek, např. s vůní citronu.  Tekutý, bílý jemný šetrný krém s vysokou účinností, pro snadné odstrannění nečistoty a skvrn. Vhodný např. pro plast, laminát, keramika, smalt</t>
    </r>
    <r>
      <rPr>
        <b/>
        <sz val="11"/>
        <color theme="1"/>
        <rFont val="Calibri"/>
        <family val="2"/>
        <charset val="238"/>
        <scheme val="minor"/>
      </rPr>
      <t>. Náplň 2 litry</t>
    </r>
  </si>
  <si>
    <r>
      <t>Dezinfekční čistič s rozprašovačem, odstraňuje zbytky mastnoty a usazenin v kuchyni, čistí a dezinfikuje do hloubky, neobsahuje chlór</t>
    </r>
    <r>
      <rPr>
        <b/>
        <sz val="11"/>
        <color theme="1"/>
        <rFont val="Calibri"/>
        <family val="2"/>
        <charset val="238"/>
        <scheme val="minor"/>
      </rPr>
      <t xml:space="preserve"> Náplň 500ml</t>
    </r>
  </si>
  <si>
    <r>
      <t>Čisticí prostředek,  s příjemnou vůní, na vodní kámen, rez a nečistoty usazených pod nimi, na obklady, sprchové kouty, sanitární keramiku, nerezové součásti.</t>
    </r>
    <r>
      <rPr>
        <b/>
        <sz val="11"/>
        <color theme="1"/>
        <rFont val="Calibri"/>
        <family val="2"/>
        <charset val="238"/>
        <scheme val="minor"/>
      </rPr>
      <t xml:space="preserve"> Náplň 5 litrů</t>
    </r>
  </si>
  <si>
    <r>
      <t xml:space="preserve">Čisticí prostředek, </t>
    </r>
    <r>
      <rPr>
        <b/>
        <sz val="11"/>
        <color theme="1"/>
        <rFont val="Calibri"/>
        <family val="2"/>
        <charset val="238"/>
        <scheme val="minor"/>
      </rPr>
      <t xml:space="preserve"> s rozprašovačem</t>
    </r>
    <r>
      <rPr>
        <sz val="11"/>
        <color theme="1"/>
        <rFont val="Calibri"/>
        <family val="2"/>
        <charset val="238"/>
        <scheme val="minor"/>
      </rPr>
      <t xml:space="preserve">, s příjemnou vůní, na vodní kámen, rez a nečistoty usazených pod nimi, na obklady, sprchové kouty, sanitární keramiku, nerezové součásti </t>
    </r>
    <r>
      <rPr>
        <b/>
        <sz val="11"/>
        <color theme="1"/>
        <rFont val="Calibri"/>
        <family val="2"/>
        <charset val="238"/>
        <scheme val="minor"/>
      </rPr>
      <t xml:space="preserve">Náplň 500ml </t>
    </r>
  </si>
  <si>
    <r>
      <t xml:space="preserve">Gelový kotouč na WC s aplikátorem gelových puků do záchodové mísy - </t>
    </r>
    <r>
      <rPr>
        <b/>
        <sz val="11"/>
        <color theme="1"/>
        <rFont val="Calibri"/>
        <family val="2"/>
        <charset val="238"/>
        <scheme val="minor"/>
      </rPr>
      <t>cca 75 ml, min 12 aplikací.</t>
    </r>
  </si>
  <si>
    <r>
      <t>Aviváž, profesionální, univerzální, svěží vůně.</t>
    </r>
    <r>
      <rPr>
        <b/>
        <sz val="11"/>
        <color theme="1"/>
        <rFont val="Calibri"/>
        <family val="2"/>
        <charset val="238"/>
        <scheme val="minor"/>
      </rPr>
      <t xml:space="preserve"> Náplň 5 litrů (až 200 praní)</t>
    </r>
  </si>
  <si>
    <r>
      <t xml:space="preserve">Tekutý čistič pračky, odstraňuje nečistoty z pračky, navíc zanechá velmi příjemnou svěží vůni, kterou budete cítit, kdykoliv pračku otevřete. </t>
    </r>
    <r>
      <rPr>
        <b/>
        <sz val="11"/>
        <color theme="1"/>
        <rFont val="Calibri"/>
        <family val="2"/>
        <charset val="238"/>
        <scheme val="minor"/>
      </rPr>
      <t>Náplň  250ml</t>
    </r>
  </si>
  <si>
    <r>
      <t xml:space="preserve">Univerzální čistící a dezinfekční prostředek  pro všechny omyvatelné povrchy v kuchyni a koupelně. Hustý gel zajišťuje delší přilnavost prostředku na svislém povrchu,  určený k čištění a dezinfekci silně znečištěných míst a zejména tam, kde se mohou vyskytovat bakterie nebo plísně. </t>
    </r>
    <r>
      <rPr>
        <b/>
        <sz val="11"/>
        <color theme="1"/>
        <rFont val="Calibri"/>
        <family val="2"/>
        <charset val="238"/>
        <scheme val="minor"/>
      </rPr>
      <t>Náplň 5 litrů</t>
    </r>
  </si>
  <si>
    <r>
      <t xml:space="preserve">Prostředek na čištění rámů a oken. Odstraňuje nečistoty z oken, rámů a okenních parapetů, beze šmouh, díky speciální technologii zabraňuje vzniku stop po dešti, k použití cca na 300 m². </t>
    </r>
    <r>
      <rPr>
        <b/>
        <sz val="11"/>
        <color theme="1"/>
        <rFont val="Calibri"/>
        <family val="2"/>
        <charset val="238"/>
        <scheme val="minor"/>
      </rPr>
      <t>Náplň cca 750 ml.</t>
    </r>
  </si>
  <si>
    <r>
      <t>XXL balení  např. s citronovou vůní, je určen pro skleněné a hladké omyvatelné plochy, jako jsou okna, zrcadla, TV obrazovky a skleněné stoly</t>
    </r>
    <r>
      <rPr>
        <b/>
        <sz val="11"/>
        <color theme="1"/>
        <rFont val="Calibri"/>
        <family val="2"/>
        <charset val="238"/>
        <scheme val="minor"/>
      </rPr>
      <t>. Náplň 4,5 - 5 l.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</si>
  <si>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rPr>
        <b/>
        <sz val="11"/>
        <rFont val="Calibri"/>
        <family val="2"/>
        <charset val="238"/>
        <scheme val="minor"/>
      </rPr>
      <t xml:space="preserve">Čistič toalet. </t>
    </r>
    <r>
      <rPr>
        <sz val="11"/>
        <rFont val="Calibri"/>
        <family val="2"/>
        <charset val="238"/>
        <scheme val="minor"/>
      </rPr>
      <t xml:space="preserve">Vysoce účinný. Použití: k čištění keramických povrchů. Založené na přírodní bázi a na bázi neutrálních tenzidů. </t>
    </r>
    <r>
      <rPr>
        <b/>
        <sz val="11"/>
        <rFont val="Calibri"/>
        <family val="2"/>
        <charset val="238"/>
        <scheme val="minor"/>
      </rPr>
      <t xml:space="preserve">Náplň 0,75 - 1 l. 
</t>
    </r>
    <r>
      <rPr>
        <sz val="11"/>
        <rFont val="Calibri"/>
        <family val="2"/>
        <charset val="238"/>
        <scheme val="minor"/>
      </rPr>
      <t xml:space="preserve">Ekologický hypoalergenní čisticí přípravek.
</t>
    </r>
    <r>
      <rPr>
        <b/>
        <sz val="11"/>
        <color indexed="2"/>
        <rFont val="Calibri"/>
        <family val="2"/>
        <charset val="238"/>
        <scheme val="minor"/>
      </rPr>
      <t>Ekologicky šetrný výrobek</t>
    </r>
  </si>
  <si>
    <r>
      <t xml:space="preserve">Role průmyslová 19, 2vrstvý, bílý, 100% celuloza. </t>
    </r>
    <r>
      <rPr>
        <b/>
        <sz val="11"/>
        <rFont val="Calibri"/>
        <family val="2"/>
        <charset val="238"/>
        <scheme val="minor"/>
      </rPr>
      <t xml:space="preserve">V balení min. 12 ks (rolí). 
Návin min. 100 bm, </t>
    </r>
    <r>
      <rPr>
        <sz val="11"/>
        <rFont val="Calibri"/>
        <family val="2"/>
        <charset val="238"/>
        <scheme val="minor"/>
      </rPr>
      <t>průměr dutinky max. 6,5 cm.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Určeno do zásobníků.</t>
    </r>
  </si>
  <si>
    <r>
      <t xml:space="preserve">Tekutý čistící a dezinfekční prostředek - baktericidní a fungicidní účinky. Použití: na podlahy, chodby, koupelny a hygienická zařízení. </t>
    </r>
    <r>
      <rPr>
        <b/>
        <sz val="11"/>
        <rFont val="Calibri"/>
        <family val="2"/>
        <charset val="238"/>
        <scheme val="minor"/>
      </rPr>
      <t>Náplň 0,75 - 1 l.</t>
    </r>
  </si>
  <si>
    <r>
      <t xml:space="preserve">Bezoplachová dezinfekce na ruce s antibakteriální a virucidní účinností. </t>
    </r>
    <r>
      <rPr>
        <b/>
        <sz val="11"/>
        <rFont val="Calibri"/>
        <family val="2"/>
        <charset val="238"/>
        <scheme val="minor"/>
      </rPr>
      <t>Náplň 500 - 600 ml.</t>
    </r>
  </si>
  <si>
    <r>
      <t xml:space="preserve">Tekutý přípravek na ruční mytí nádobí, odstraňování mastnoty i ve studené vodě.
</t>
    </r>
    <r>
      <rPr>
        <b/>
        <sz val="11"/>
        <rFont val="Calibri"/>
        <family val="2"/>
        <charset val="238"/>
        <scheme val="minor"/>
      </rPr>
      <t>Náplň 1 - 1,5 l.</t>
    </r>
  </si>
  <si>
    <r>
      <t xml:space="preserve">Tekutý přípravek na ruční mytí nádobí, odstraňování mastnoty i ve studené vodě. 
</t>
    </r>
    <r>
      <rPr>
        <b/>
        <sz val="11"/>
        <rFont val="Calibri"/>
        <family val="2"/>
        <charset val="238"/>
        <scheme val="minor"/>
      </rPr>
      <t>Náplň 5 - 5,5 l.</t>
    </r>
  </si>
  <si>
    <r>
      <t xml:space="preserve">Univerzální čisticí prostředek ve formě prášku. Použití: na kuchyňské nádobí, vany, umyvadla, hygienická zařízení, keramické obkládačky, odstraňuje připáleniny a jiné nečistoty. 
</t>
    </r>
    <r>
      <rPr>
        <b/>
        <sz val="11"/>
        <rFont val="Calibri"/>
        <family val="2"/>
        <charset val="238"/>
        <scheme val="minor"/>
      </rPr>
      <t>Náplň 0,5 - 0,75 kg.</t>
    </r>
  </si>
  <si>
    <r>
      <t xml:space="preserve">Čistící krém s rozprašovačem - s aktivními odmašťovacími látkami a aktivními látkami proti vodnímu kameni. </t>
    </r>
    <r>
      <rPr>
        <b/>
        <sz val="11"/>
        <rFont val="Calibri"/>
        <family val="2"/>
        <charset val="238"/>
        <scheme val="minor"/>
      </rPr>
      <t>Náplň 0,5 - 0,75 l.</t>
    </r>
  </si>
  <si>
    <r>
      <t xml:space="preserve">Tekutý čistič  na vápenaté usazeniny. Použití: nerezové dřezy a vodovodní baterie, keramická umyvadla, vany, příbory, sklenice, jídelní soupravy, podlahy, dlaždičky, keramika. 
</t>
    </r>
    <r>
      <rPr>
        <b/>
        <sz val="11"/>
        <rFont val="Calibri"/>
        <family val="2"/>
        <charset val="238"/>
        <scheme val="minor"/>
      </rPr>
      <t>Náplň 0,75 - 1 l.</t>
    </r>
  </si>
  <si>
    <r>
      <t xml:space="preserve">Tekutý kyselý čistící prostředek s antibakteriálními účinky a obsahem látek rozpouštějíci rez, vodní kámen a jiné usazeniny. </t>
    </r>
    <r>
      <rPr>
        <b/>
        <sz val="11"/>
        <rFont val="Calibri"/>
        <family val="2"/>
        <charset val="238"/>
        <scheme val="minor"/>
      </rPr>
      <t>Náplň 0,5 - 0,75 l</t>
    </r>
    <r>
      <rPr>
        <sz val="11"/>
        <rFont val="Calibri"/>
        <family val="2"/>
        <charset val="238"/>
        <scheme val="minor"/>
      </rPr>
      <t>.</t>
    </r>
  </si>
  <si>
    <r>
      <t xml:space="preserve">Extra účinný čistič v rozprašovači. Použití: k odstranění nečistot a  vodního kamene. 
</t>
    </r>
    <r>
      <rPr>
        <b/>
        <sz val="11"/>
        <rFont val="Calibri"/>
        <family val="2"/>
        <charset val="238"/>
        <scheme val="minor"/>
      </rPr>
      <t>Náplň 0,75 - 1 l.</t>
    </r>
  </si>
  <si>
    <r>
      <t xml:space="preserve">Dezinfekční přípravek - gel, s obsahem kyseliny chlorovodíkové, rozpustný ve vodě. Použití: k odstraňování vodního kamene v toaletě. </t>
    </r>
    <r>
      <rPr>
        <b/>
        <sz val="11"/>
        <rFont val="Calibri"/>
        <family val="2"/>
        <charset val="238"/>
        <scheme val="minor"/>
      </rPr>
      <t>Náplň 0,75 - 1 l.</t>
    </r>
  </si>
  <si>
    <r>
      <t xml:space="preserve">Osvěžovač vzduchu - suchý spray, odstraňovač pachů. </t>
    </r>
    <r>
      <rPr>
        <b/>
        <sz val="11"/>
        <rFont val="Calibri"/>
        <family val="2"/>
        <charset val="238"/>
        <scheme val="minor"/>
      </rPr>
      <t>Náplň  300 ml - 400 ml.</t>
    </r>
  </si>
  <si>
    <r>
      <t xml:space="preserve">Osvěžovač vzduchu, gel - "vanička". </t>
    </r>
    <r>
      <rPr>
        <b/>
        <sz val="11"/>
        <rFont val="Calibri"/>
        <family val="2"/>
        <charset val="238"/>
        <scheme val="minor"/>
      </rPr>
      <t>Náplň 150 g - 200 g.</t>
    </r>
  </si>
  <si>
    <r>
      <t xml:space="preserve">Husté tekuté mýdlo s glycerinem, s přírodními výtažky, balení s aplikátorem. </t>
    </r>
    <r>
      <rPr>
        <b/>
        <sz val="11"/>
        <rFont val="Calibri"/>
        <family val="2"/>
        <charset val="238"/>
        <scheme val="minor"/>
      </rPr>
      <t>Náplň 0,75 - 1 l.</t>
    </r>
  </si>
  <si>
    <r>
      <t xml:space="preserve">Husté tekuté mýdlo s glycerinem, s přírodními výtažky, balení bez aplikátoru.
</t>
    </r>
    <r>
      <rPr>
        <b/>
        <sz val="11"/>
        <rFont val="Calibri"/>
        <family val="2"/>
        <charset val="238"/>
        <scheme val="minor"/>
      </rPr>
      <t xml:space="preserve">Náplň 5 - 6 l. </t>
    </r>
    <r>
      <rPr>
        <b/>
        <sz val="11"/>
        <color indexed="2"/>
        <rFont val="Calibri"/>
        <family val="2"/>
        <charset val="238"/>
        <scheme val="minor"/>
      </rPr>
      <t xml:space="preserve">Obsah NaCl max. 1%. Nutno doložit potvrzením od </t>
    </r>
    <r>
      <rPr>
        <b/>
        <u/>
        <sz val="11"/>
        <color indexed="2"/>
        <rFont val="Calibri"/>
        <family val="2"/>
        <charset val="238"/>
        <scheme val="minor"/>
      </rPr>
      <t xml:space="preserve"> výrobce.</t>
    </r>
  </si>
  <si>
    <r>
      <t xml:space="preserve">Ochranný a regenerační krém, </t>
    </r>
    <r>
      <rPr>
        <b/>
        <sz val="11"/>
        <rFont val="Calibri"/>
        <family val="2"/>
        <charset val="238"/>
        <scheme val="minor"/>
      </rPr>
      <t xml:space="preserve">náplň 100 ml - 150 ml. </t>
    </r>
  </si>
  <si>
    <r>
      <t xml:space="preserve">Hydratační a regenerační ochranný krém, </t>
    </r>
    <r>
      <rPr>
        <b/>
        <sz val="11"/>
        <rFont val="Calibri"/>
        <family val="2"/>
        <charset val="238"/>
        <scheme val="minor"/>
      </rPr>
      <t>náplň 100 ml - 150 ml.</t>
    </r>
  </si>
  <si>
    <r>
      <t xml:space="preserve">Abrazivní  mycí pasta, pH: 5,5-7,5. Použití: na silně znečištěné ruce. </t>
    </r>
    <r>
      <rPr>
        <b/>
        <sz val="11"/>
        <rFont val="Calibri"/>
        <family val="2"/>
        <charset val="238"/>
        <scheme val="minor"/>
      </rPr>
      <t>Náplň 0,4 - 0,6 kg.</t>
    </r>
  </si>
  <si>
    <r>
      <t xml:space="preserve">Abrazivní tekutá mycí pasta na ruce s obsahem zvláčňujících a vyživujících přísad. 
</t>
    </r>
    <r>
      <rPr>
        <b/>
        <sz val="11"/>
        <rFont val="Calibri"/>
        <family val="2"/>
        <charset val="238"/>
        <scheme val="minor"/>
      </rPr>
      <t>Náplň 0,4 - 0,6 kg.</t>
    </r>
  </si>
  <si>
    <r>
      <t xml:space="preserve">Prací prášek pro barevné prádlo, pro teploty 30 - 90 st, s obsahem složky zabraňující usazování vodního kamene, </t>
    </r>
    <r>
      <rPr>
        <b/>
        <sz val="11"/>
        <rFont val="Calibri"/>
        <family val="2"/>
        <charset val="238"/>
        <scheme val="minor"/>
      </rPr>
      <t>obsah 8 - 10 kg.</t>
    </r>
  </si>
  <si>
    <r>
      <t xml:space="preserve">Čisticí prostředek s obsahem alkoholu. Použití: mytí, čištění a leštění oken a skleněných ploch. </t>
    </r>
    <r>
      <rPr>
        <b/>
        <sz val="11"/>
        <rFont val="Calibri"/>
        <family val="2"/>
        <charset val="238"/>
        <scheme val="minor"/>
      </rPr>
      <t>Náplň 0,5 - 1 l.</t>
    </r>
  </si>
  <si>
    <r>
      <t xml:space="preserve">Čistič oken s obsahem alkoholu - s rozprašovačem - pH: 7,0 - 9,0. </t>
    </r>
    <r>
      <rPr>
        <b/>
        <sz val="11"/>
        <rFont val="Calibri"/>
        <family val="2"/>
        <charset val="238"/>
        <scheme val="minor"/>
      </rPr>
      <t>Náplň 0,5 - 1 l.</t>
    </r>
  </si>
  <si>
    <r>
      <t xml:space="preserve">70 x 110 cm - 120 litrů, ze silné folie tl. min. 100 mikronů. </t>
    </r>
    <r>
      <rPr>
        <b/>
        <sz val="11"/>
        <rFont val="Calibri"/>
        <family val="2"/>
        <charset val="238"/>
        <scheme val="minor"/>
      </rPr>
      <t>Role 15 - 20 ks.</t>
    </r>
  </si>
  <si>
    <r>
      <t>Molitanové houbičky malé, na jedné straně abrazivní vrstva.</t>
    </r>
    <r>
      <rPr>
        <b/>
        <sz val="11"/>
        <rFont val="Calibri"/>
        <family val="2"/>
        <charset val="238"/>
        <scheme val="minor"/>
      </rPr>
      <t xml:space="preserve"> Balení 10 - 12 ks.</t>
    </r>
  </si>
  <si>
    <r>
      <t xml:space="preserve"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</t>
    </r>
    <r>
      <rPr>
        <b/>
        <sz val="11"/>
        <rFont val="Calibri"/>
        <family val="2"/>
        <charset val="238"/>
        <scheme val="minor"/>
      </rPr>
      <t>Náplň 0,75 - 1 l.</t>
    </r>
  </si>
  <si>
    <r>
      <t xml:space="preserve">Čistič tekutý s rozprašovačem. Použití: čištění kuchyní, na všechny omyvatelné povrchy. 
</t>
    </r>
    <r>
      <rPr>
        <b/>
        <sz val="11"/>
        <rFont val="Calibri"/>
        <family val="2"/>
        <charset val="238"/>
        <scheme val="minor"/>
      </rPr>
      <t>Náplň 0,5 - 0,75 l.</t>
    </r>
  </si>
  <si>
    <r>
      <t xml:space="preserve">Čistící prášek s aktivním chlórem. Použití: k čištění a dezinfekci tvrdých a hladkých ploch, zejména pro obklady, sanitární zařízení, kuchyňské dřezy a nádobí, podlahy. </t>
    </r>
    <r>
      <rPr>
        <b/>
        <sz val="11"/>
        <rFont val="Calibri"/>
        <family val="2"/>
        <charset val="238"/>
        <scheme val="minor"/>
      </rPr>
      <t>Náplň  0,4 - 0,6 kg.</t>
    </r>
  </si>
  <si>
    <r>
      <t xml:space="preserve">Sypký čistič potrubí. Použití: čištění kuchyňských odpadů od vlasů, tuků, papíru, vaty. Balení s bezpečnostním víčkem. </t>
    </r>
    <r>
      <rPr>
        <b/>
        <sz val="11"/>
        <rFont val="Calibri"/>
        <family val="2"/>
        <charset val="238"/>
        <scheme val="minor"/>
      </rPr>
      <t>Náplň  0,9 - 1,2 kg.</t>
    </r>
  </si>
  <si>
    <r>
      <t xml:space="preserve">Pěnový čistič - spray - odstranění mastnoty a připálených zbytků. Použití: vnitřní a vnější povrchy sporáků, grilů, horkovzdušných, mikrovlnných trub aj. kuchyňských spotřebičů. </t>
    </r>
    <r>
      <rPr>
        <b/>
        <sz val="11"/>
        <rFont val="Calibri"/>
        <family val="2"/>
        <charset val="238"/>
        <scheme val="minor"/>
      </rPr>
      <t>Náplň 0,3 - 0,5 l.</t>
    </r>
  </si>
  <si>
    <r>
      <t xml:space="preserve">Velikost M. </t>
    </r>
    <r>
      <rPr>
        <b/>
        <sz val="11"/>
        <rFont val="Calibri"/>
        <family val="2"/>
        <charset val="238"/>
        <scheme val="minor"/>
      </rPr>
      <t>Balení 100 - 120 ks.</t>
    </r>
  </si>
  <si>
    <r>
      <t xml:space="preserve">63 x 74 cm - 60 litrů. Pevné sáčky do odpadkových košů, vyrobené z HDPE fólie. Odolné proti roztržení a úniku tekutiny, tloušťka fólie min. 24 mic. </t>
    </r>
    <r>
      <rPr>
        <b/>
        <sz val="11"/>
        <rFont val="Calibri"/>
        <family val="2"/>
        <charset val="238"/>
        <scheme val="minor"/>
      </rPr>
      <t xml:space="preserve">Role 10 - 12 ks.  </t>
    </r>
  </si>
  <si>
    <r>
      <t xml:space="preserve">Ubrousky 33 x 33 cm. </t>
    </r>
    <r>
      <rPr>
        <b/>
        <sz val="11"/>
        <rFont val="Calibri"/>
        <family val="2"/>
        <charset val="238"/>
        <scheme val="minor"/>
      </rPr>
      <t xml:space="preserve">Balení 100 - 150 ks (ubrousků). </t>
    </r>
  </si>
  <si>
    <r>
      <t xml:space="preserve">Papírová utěrka v roli, bílá, 2 vrstvá, návin min. 120 m. </t>
    </r>
    <r>
      <rPr>
        <b/>
        <sz val="11"/>
        <rFont val="Calibri"/>
        <family val="2"/>
        <charset val="238"/>
        <scheme val="minor"/>
      </rPr>
      <t>Balení 6 - 8 ks.</t>
    </r>
  </si>
  <si>
    <r>
      <t xml:space="preserve">Spirálová nerez, </t>
    </r>
    <r>
      <rPr>
        <b/>
        <sz val="11"/>
        <rFont val="Calibri"/>
        <family val="2"/>
        <charset val="238"/>
        <scheme val="minor"/>
      </rPr>
      <t>balení 1-2 ks.</t>
    </r>
  </si>
  <si>
    <r>
      <t xml:space="preserve">Husté tekuté mýdlo s glycerinem, s přírodními výtažky, balení bez aplikátoru. </t>
    </r>
    <r>
      <rPr>
        <b/>
        <sz val="11"/>
        <rFont val="Calibri"/>
        <family val="2"/>
        <charset val="238"/>
        <scheme val="minor"/>
      </rPr>
      <t>Náplň 1 - 1,5 l.</t>
    </r>
    <r>
      <rPr>
        <b/>
        <sz val="11"/>
        <color indexed="2"/>
        <rFont val="Calibri"/>
        <family val="2"/>
        <charset val="238"/>
        <scheme val="minor"/>
      </rPr>
      <t xml:space="preserve"> Obsah NaCl max. 1%. Nutno doložit potvrzením od  </t>
    </r>
    <r>
      <rPr>
        <b/>
        <u/>
        <sz val="11"/>
        <color indexed="2"/>
        <rFont val="Calibri"/>
        <family val="2"/>
        <charset val="238"/>
        <scheme val="minor"/>
      </rPr>
      <t>výrobce</t>
    </r>
    <r>
      <rPr>
        <b/>
        <sz val="11"/>
        <color indexed="2"/>
        <rFont val="Calibri"/>
        <family val="2"/>
        <charset val="238"/>
        <scheme val="minor"/>
      </rPr>
      <t>.</t>
    </r>
  </si>
  <si>
    <r>
      <t xml:space="preserve">63 x 74 cm - 60 litrů. Tloušťka min. 7 mic. </t>
    </r>
    <r>
      <rPr>
        <b/>
        <sz val="11"/>
        <rFont val="Calibri"/>
        <family val="2"/>
        <charset val="238"/>
        <scheme val="minor"/>
      </rPr>
      <t>Role 50 - 60 ks.</t>
    </r>
  </si>
  <si>
    <r>
      <t xml:space="preserve">70 x 110 cm - 120 litrů, ze silné folie tl. min. 60 mikronů. </t>
    </r>
    <r>
      <rPr>
        <b/>
        <sz val="11"/>
        <rFont val="Calibri"/>
        <family val="2"/>
        <charset val="238"/>
        <scheme val="minor"/>
      </rPr>
      <t>Role 25 - 30 ks.</t>
    </r>
  </si>
  <si>
    <r>
      <t xml:space="preserve">Plast, víko výklopné, </t>
    </r>
    <r>
      <rPr>
        <b/>
        <sz val="11"/>
        <rFont val="Calibri"/>
        <family val="2"/>
        <charset val="238"/>
        <scheme val="minor"/>
      </rPr>
      <t xml:space="preserve">objem 21 l (± 1 l).  </t>
    </r>
  </si>
  <si>
    <r>
      <t xml:space="preserve">Tablety do myčky 5 v 1. </t>
    </r>
    <r>
      <rPr>
        <b/>
        <sz val="11"/>
        <rFont val="Calibri"/>
        <family val="2"/>
        <charset val="238"/>
        <scheme val="minor"/>
      </rPr>
      <t>Počet tablet v balení 80 - 100 ks.</t>
    </r>
  </si>
  <si>
    <r>
      <t xml:space="preserve">50 x 60 cm - 30 litrů. Tloušťka min. 6 mic. </t>
    </r>
    <r>
      <rPr>
        <b/>
        <sz val="11"/>
        <rFont val="Calibri"/>
        <family val="2"/>
        <charset val="238"/>
        <scheme val="minor"/>
      </rPr>
      <t>Role 50 - 60 ks.</t>
    </r>
  </si>
  <si>
    <r>
      <t xml:space="preserve">Papírová utěrka v roli s centrálním odvinem, rozměr 38 x 23,5 cm. V roli min. 200 utěrek. Použití: jednorázové stírání nečistot. </t>
    </r>
    <r>
      <rPr>
        <b/>
        <sz val="11"/>
        <rFont val="Calibri"/>
        <family val="2"/>
        <charset val="238"/>
        <scheme val="minor"/>
      </rPr>
      <t xml:space="preserve">Balení 12 - 14 rolí. </t>
    </r>
  </si>
  <si>
    <r>
      <t xml:space="preserve">Kapesníčky stolní (vytahovací), 2 vrstvé. </t>
    </r>
    <r>
      <rPr>
        <b/>
        <sz val="11"/>
        <rFont val="Calibri"/>
        <family val="2"/>
        <charset val="238"/>
        <scheme val="minor"/>
      </rPr>
      <t xml:space="preserve">Balení min. 100 ks (ubrousků). </t>
    </r>
  </si>
  <si>
    <r>
      <t xml:space="preserve">Špejle hrocené 25 cm, </t>
    </r>
    <r>
      <rPr>
        <b/>
        <sz val="11"/>
        <rFont val="Calibri"/>
        <family val="2"/>
        <charset val="238"/>
        <scheme val="minor"/>
      </rPr>
      <t>balení 200 - 250 ks.</t>
    </r>
  </si>
  <si>
    <r>
      <t>Papírové tácky 13 x 20 cm,</t>
    </r>
    <r>
      <rPr>
        <b/>
        <sz val="11"/>
        <rFont val="Calibri"/>
        <family val="2"/>
        <charset val="238"/>
        <scheme val="minor"/>
      </rPr>
      <t xml:space="preserve"> balení 100 ks.</t>
    </r>
  </si>
  <si>
    <r>
      <t xml:space="preserve">Velikost XL. </t>
    </r>
    <r>
      <rPr>
        <b/>
        <sz val="11"/>
        <rFont val="Calibri"/>
        <family val="2"/>
        <charset val="238"/>
        <scheme val="minor"/>
      </rPr>
      <t>Balení 100 - 120 ks.</t>
    </r>
  </si>
  <si>
    <r>
      <t xml:space="preserve">Prací gel univerzální, na barevné prádlo, bílé prádlo a černé prádlo, odstranění skvrn při praní, zachování intenzity barvy a pro běžné praní. 
</t>
    </r>
    <r>
      <rPr>
        <b/>
        <sz val="11"/>
        <color theme="1"/>
        <rFont val="Calibri"/>
        <family val="2"/>
        <charset val="238"/>
        <scheme val="minor"/>
      </rPr>
      <t>Náplň cca 5 litrů (90 - 100 pracích dávek.)</t>
    </r>
  </si>
  <si>
    <r>
      <rPr>
        <b/>
        <sz val="11"/>
        <color theme="1"/>
        <rFont val="Calibri"/>
        <family val="2"/>
        <charset val="238"/>
        <scheme val="minor"/>
      </rPr>
      <t>Balení s rozprašovačem</t>
    </r>
    <r>
      <rPr>
        <sz val="11"/>
        <color theme="1"/>
        <rFont val="Calibri"/>
        <family val="2"/>
        <charset val="238"/>
        <scheme val="minor"/>
      </rPr>
      <t xml:space="preserve">, např. s citronovou vůní, je určen pro skleněné a hladké omyvatelné plochy, jako jsou okna, zrcadla, TV obrazovky a skleněné stoly.
</t>
    </r>
    <r>
      <rPr>
        <b/>
        <sz val="11"/>
        <color theme="1"/>
        <rFont val="Calibri"/>
        <family val="2"/>
        <charset val="238"/>
        <scheme val="minor"/>
      </rPr>
      <t>Náplň 500 ml</t>
    </r>
  </si>
  <si>
    <r>
      <t xml:space="preserve">Náhradní náplň bez dávkovače, jemné složení s osvěžujícím ovocným extraktem a panthenolem. </t>
    </r>
    <r>
      <rPr>
        <b/>
        <sz val="11"/>
        <color theme="1"/>
        <rFont val="Calibri"/>
        <family val="2"/>
        <charset val="238"/>
        <scheme val="minor"/>
      </rPr>
      <t xml:space="preserve"> Náplň 5 litrů</t>
    </r>
  </si>
  <si>
    <r>
      <t xml:space="preserve">Dezinfekční čistič na podlahy a jiné plochy,, dezinfikuje a odmašťuje všechny materiály díky trojímu účinku – bakteriálnímu, fungicidnímu a virucidnímu. Neobsahuje chlór. </t>
    </r>
    <r>
      <rPr>
        <b/>
        <sz val="11"/>
        <color theme="1"/>
        <rFont val="Calibri"/>
        <family val="2"/>
        <charset val="238"/>
        <scheme val="minor"/>
      </rPr>
      <t>Náplň 5 litrů</t>
    </r>
  </si>
  <si>
    <r>
      <t xml:space="preserve">Balíček skládaných Z-Z ručníků. 2vrstvé, bílé, 100% celuloza, rozměr 23 x 25 cm. Určeno do zásobníků. 1ks (balíček) min. 150 ks papírových ručníků. 
</t>
    </r>
    <r>
      <rPr>
        <b/>
        <sz val="11"/>
        <rFont val="Calibri"/>
        <family val="2"/>
        <charset val="238"/>
        <scheme val="minor"/>
      </rPr>
      <t>V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kartonu min. 20 ks (balíčků).</t>
    </r>
  </si>
  <si>
    <r>
      <t xml:space="preserve">Tekutý dezinfekční přípravek, účinně dezinfikuje vodu (bazény, studny) a povrchy, spolehlivě likviduje bakterie, viry, řasy a houby.Odstaňuje až 99,9% bakterií a virů. </t>
    </r>
    <r>
      <rPr>
        <b/>
        <sz val="11"/>
        <color theme="1"/>
        <rFont val="Calibri"/>
        <family val="2"/>
        <charset val="238"/>
        <scheme val="minor"/>
      </rPr>
      <t>Hmotnost 4 kg - 4,5 kg (4 l - 4,5 l)</t>
    </r>
    <r>
      <rPr>
        <sz val="11"/>
        <color theme="1"/>
        <rFont val="Calibri"/>
        <family val="2"/>
        <charset val="238"/>
        <scheme val="minor"/>
      </rPr>
      <t>.</t>
    </r>
    <r>
      <rPr>
        <b/>
        <sz val="11"/>
        <color theme="1"/>
        <rFont val="Calibri"/>
        <family val="2"/>
        <charset val="238"/>
        <scheme val="minor"/>
      </rPr>
      <t xml:space="preserve"> Obsah aktivního chloru 90 - 95%</t>
    </r>
    <r>
      <rPr>
        <sz val="11"/>
        <color theme="1"/>
        <rFont val="Calibri"/>
        <family val="2"/>
        <charset val="238"/>
        <scheme val="minor"/>
      </rPr>
      <t xml:space="preserve"> -</t>
    </r>
    <r>
      <rPr>
        <sz val="11"/>
        <color indexed="2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 xml:space="preserve">požadujeme dodržení obsahu aktivníhio chlóru.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</si>
</sst>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sz val="11"/>
      <color theme="1"/>
      <name val="Calibri"/>
      <scheme val="minor"/>
    </font>
    <font>
      <sz val="11"/>
      <name val="Calibri"/>
    </font>
    <font>
      <b/>
      <sz val="11"/>
      <name val="Calibri"/>
    </font>
    <font>
      <sz val="10"/>
      <name val="Arial"/>
    </font>
    <font>
      <b/>
      <sz val="11"/>
      <color indexed="2"/>
      <name val="Calibri"/>
      <family val="2"/>
      <charset val="238"/>
      <scheme val="minor"/>
    </font>
    <font>
      <b/>
      <u/>
      <sz val="11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B7"/>
        <bgColor rgb="FFFFFFB7"/>
      </patternFill>
    </fill>
    <fill>
      <patternFill patternType="solid">
        <fgColor rgb="FFC9F1FF"/>
        <bgColor rgb="FF81DEFF"/>
      </patternFill>
    </fill>
    <fill>
      <patternFill patternType="solid">
        <fgColor rgb="FFC9F1FF"/>
        <bgColor rgb="FFC9F1FF"/>
      </patternFill>
    </fill>
    <fill>
      <patternFill patternType="solid">
        <fgColor rgb="FFC9F1FF"/>
        <bgColor rgb="FFB2E5FC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auto="1"/>
      </left>
      <right/>
      <top/>
      <bottom/>
      <diagonal/>
    </border>
  </borders>
  <cellStyleXfs count="5">
    <xf numFmtId="0" fontId="0" fillId="0" borderId="0"/>
    <xf numFmtId="0" fontId="15" fillId="0" borderId="0"/>
    <xf numFmtId="0" fontId="20" fillId="0" borderId="0"/>
    <xf numFmtId="0" fontId="20" fillId="0" borderId="0"/>
    <xf numFmtId="0" fontId="23" fillId="0" borderId="0"/>
  </cellStyleXfs>
  <cellXfs count="197">
    <xf numFmtId="0" fontId="0" fillId="0" borderId="0" xfId="0"/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9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10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6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21" fillId="7" borderId="12" xfId="2" applyFont="1" applyFill="1" applyBorder="1" applyAlignment="1" applyProtection="1">
      <alignment horizontal="left" vertical="center" wrapText="1" indent="1"/>
    </xf>
    <xf numFmtId="3" fontId="20" fillId="8" borderId="12" xfId="3" applyNumberFormat="1" applyFill="1" applyBorder="1" applyAlignment="1" applyProtection="1">
      <alignment horizontal="center" vertical="center" wrapText="1"/>
    </xf>
    <xf numFmtId="0" fontId="21" fillId="7" borderId="12" xfId="2" applyFont="1" applyFill="1" applyBorder="1" applyAlignment="1" applyProtection="1">
      <alignment horizontal="center" vertical="center"/>
    </xf>
    <xf numFmtId="0" fontId="7" fillId="7" borderId="12" xfId="2" applyFont="1" applyFill="1" applyBorder="1" applyAlignment="1" applyProtection="1">
      <alignment horizontal="left" vertical="center" wrapText="1" indent="1"/>
    </xf>
    <xf numFmtId="164" fontId="18" fillId="6" borderId="15" xfId="0" applyNumberFormat="1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8" borderId="7" xfId="4" applyFont="1" applyFill="1" applyBorder="1" applyAlignment="1" applyProtection="1">
      <alignment horizontal="left" vertical="center" indent="1"/>
    </xf>
    <xf numFmtId="3" fontId="20" fillId="8" borderId="7" xfId="3" applyNumberFormat="1" applyFill="1" applyBorder="1" applyAlignment="1" applyProtection="1">
      <alignment horizontal="center" vertical="center" wrapText="1"/>
    </xf>
    <xf numFmtId="0" fontId="21" fillId="8" borderId="7" xfId="2" applyFont="1" applyFill="1" applyBorder="1" applyAlignment="1" applyProtection="1">
      <alignment horizontal="center" vertical="center" wrapText="1"/>
    </xf>
    <xf numFmtId="0" fontId="7" fillId="8" borderId="7" xfId="4" applyFont="1" applyFill="1" applyBorder="1" applyAlignment="1" applyProtection="1">
      <alignment horizontal="left" vertical="center" wrapText="1" indent="1"/>
    </xf>
    <xf numFmtId="164" fontId="18" fillId="6" borderId="16" xfId="0" applyNumberFormat="1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1" fillId="9" borderId="13" xfId="2" applyFont="1" applyFill="1" applyBorder="1" applyAlignment="1" applyProtection="1">
      <alignment horizontal="left" vertical="center" wrapText="1" indent="1"/>
    </xf>
    <xf numFmtId="0" fontId="21" fillId="9" borderId="7" xfId="2" applyFont="1" applyFill="1" applyBorder="1" applyAlignment="1" applyProtection="1">
      <alignment horizontal="center" vertical="center"/>
    </xf>
    <xf numFmtId="0" fontId="7" fillId="9" borderId="7" xfId="2" applyFont="1" applyFill="1" applyBorder="1" applyAlignment="1" applyProtection="1">
      <alignment horizontal="left" vertical="center" wrapText="1" indent="1"/>
    </xf>
    <xf numFmtId="0" fontId="21" fillId="9" borderId="7" xfId="2" applyFont="1" applyFill="1" applyBorder="1" applyAlignment="1" applyProtection="1">
      <alignment horizontal="left" vertical="center" wrapText="1" indent="1"/>
    </xf>
    <xf numFmtId="0" fontId="21" fillId="7" borderId="7" xfId="2" applyFont="1" applyFill="1" applyBorder="1" applyAlignment="1" applyProtection="1">
      <alignment horizontal="left" vertical="center" wrapText="1" indent="1"/>
    </xf>
    <xf numFmtId="0" fontId="21" fillId="7" borderId="7" xfId="2" applyFont="1" applyFill="1" applyBorder="1" applyAlignment="1" applyProtection="1">
      <alignment horizontal="center" vertical="center"/>
    </xf>
    <xf numFmtId="0" fontId="7" fillId="7" borderId="7" xfId="2" applyFont="1" applyFill="1" applyBorder="1" applyAlignment="1" applyProtection="1">
      <alignment horizontal="left" vertical="center" wrapText="1" indent="1"/>
    </xf>
    <xf numFmtId="16" fontId="21" fillId="9" borderId="7" xfId="2" applyNumberFormat="1" applyFont="1" applyFill="1" applyBorder="1" applyAlignment="1" applyProtection="1">
      <alignment horizontal="center" vertical="center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21" fillId="7" borderId="25" xfId="2" applyFont="1" applyFill="1" applyBorder="1" applyAlignment="1" applyProtection="1">
      <alignment horizontal="left" vertical="center" wrapText="1" indent="1"/>
    </xf>
    <xf numFmtId="3" fontId="20" fillId="8" borderId="25" xfId="3" applyNumberFormat="1" applyFill="1" applyBorder="1" applyAlignment="1" applyProtection="1">
      <alignment horizontal="center" vertical="center" wrapText="1"/>
    </xf>
    <xf numFmtId="0" fontId="21" fillId="7" borderId="25" xfId="2" applyFont="1" applyFill="1" applyBorder="1" applyAlignment="1" applyProtection="1">
      <alignment horizontal="center" vertical="center"/>
    </xf>
    <xf numFmtId="0" fontId="7" fillId="7" borderId="25" xfId="2" applyFont="1" applyFill="1" applyBorder="1" applyAlignment="1" applyProtection="1">
      <alignment horizontal="left" vertical="center" wrapText="1" indent="1"/>
    </xf>
    <xf numFmtId="164" fontId="18" fillId="6" borderId="26" xfId="0" applyNumberFormat="1" applyFont="1" applyFill="1" applyBorder="1" applyAlignment="1" applyProtection="1">
      <alignment horizontal="center" vertical="center" wrapText="1"/>
    </xf>
    <xf numFmtId="164" fontId="0" fillId="0" borderId="25" xfId="0" applyNumberFormat="1" applyBorder="1" applyAlignment="1" applyProtection="1">
      <alignment horizontal="right" vertical="center" indent="1"/>
    </xf>
    <xf numFmtId="164" fontId="0" fillId="3" borderId="25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5" xfId="0" applyBorder="1" applyAlignment="1" applyProtection="1">
      <alignment horizontal="center" vertical="center"/>
    </xf>
    <xf numFmtId="0" fontId="4" fillId="3" borderId="26" xfId="0" applyFont="1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3" fillId="3" borderId="26" xfId="0" applyFont="1" applyFill="1" applyBorder="1" applyAlignment="1" applyProtection="1">
      <alignment horizontal="center" vertical="center" wrapText="1"/>
    </xf>
    <xf numFmtId="0" fontId="8" fillId="3" borderId="26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1" fillId="8" borderId="17" xfId="4" applyFont="1" applyFill="1" applyBorder="1" applyAlignment="1" applyProtection="1">
      <alignment horizontal="left" vertical="center" indent="1"/>
    </xf>
    <xf numFmtId="3" fontId="20" fillId="8" borderId="17" xfId="3" applyNumberFormat="1" applyFill="1" applyBorder="1" applyAlignment="1" applyProtection="1">
      <alignment horizontal="center" vertical="center" wrapText="1"/>
    </xf>
    <xf numFmtId="0" fontId="21" fillId="8" borderId="17" xfId="2" applyFont="1" applyFill="1" applyBorder="1" applyAlignment="1" applyProtection="1">
      <alignment horizontal="center" vertical="center" wrapText="1"/>
    </xf>
    <xf numFmtId="0" fontId="7" fillId="8" borderId="17" xfId="4" applyFont="1" applyFill="1" applyBorder="1" applyAlignment="1" applyProtection="1">
      <alignment horizontal="left" vertical="center" wrapText="1" indent="1"/>
    </xf>
    <xf numFmtId="164" fontId="18" fillId="6" borderId="2" xfId="0" applyNumberFormat="1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7" fillId="9" borderId="14" xfId="2" applyFont="1" applyFill="1" applyBorder="1" applyAlignment="1" applyProtection="1">
      <alignment horizontal="left" vertical="center" wrapText="1" inden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1" fillId="9" borderId="18" xfId="2" applyFont="1" applyFill="1" applyBorder="1" applyAlignment="1" applyProtection="1">
      <alignment horizontal="left" vertical="center" wrapText="1" indent="1"/>
    </xf>
    <xf numFmtId="3" fontId="20" fillId="8" borderId="18" xfId="3" applyNumberFormat="1" applyFill="1" applyBorder="1" applyAlignment="1" applyProtection="1">
      <alignment horizontal="center" vertical="center" wrapText="1"/>
    </xf>
    <xf numFmtId="0" fontId="21" fillId="9" borderId="18" xfId="2" applyFont="1" applyFill="1" applyBorder="1" applyAlignment="1" applyProtection="1">
      <alignment horizontal="center" vertical="center"/>
    </xf>
    <xf numFmtId="0" fontId="7" fillId="9" borderId="18" xfId="2" applyFont="1" applyFill="1" applyBorder="1" applyAlignment="1" applyProtection="1">
      <alignment horizontal="left" vertical="center" wrapText="1" inden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0" fillId="3" borderId="18" xfId="0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21" fillId="8" borderId="23" xfId="4" applyFont="1" applyFill="1" applyBorder="1" applyAlignment="1" applyProtection="1">
      <alignment horizontal="left" vertical="center" indent="1"/>
    </xf>
    <xf numFmtId="3" fontId="20" fillId="8" borderId="23" xfId="3" applyNumberFormat="1" applyFill="1" applyBorder="1" applyAlignment="1" applyProtection="1">
      <alignment horizontal="center" vertical="center" wrapText="1"/>
    </xf>
    <xf numFmtId="0" fontId="21" fillId="8" borderId="23" xfId="2" applyFont="1" applyFill="1" applyBorder="1" applyAlignment="1" applyProtection="1">
      <alignment horizontal="center" vertical="center" wrapText="1"/>
    </xf>
    <xf numFmtId="0" fontId="7" fillId="8" borderId="23" xfId="4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3" fontId="0" fillId="2" borderId="27" xfId="0" applyNumberFormat="1" applyFill="1" applyBorder="1" applyAlignment="1" applyProtection="1">
      <alignment horizontal="center" vertical="center" wrapText="1"/>
    </xf>
    <xf numFmtId="0" fontId="0" fillId="8" borderId="16" xfId="0" applyFill="1" applyBorder="1" applyAlignment="1" applyProtection="1">
      <alignment horizontal="left" vertical="center" wrapText="1" indent="1"/>
    </xf>
    <xf numFmtId="3" fontId="0" fillId="8" borderId="16" xfId="0" applyNumberFormat="1" applyFill="1" applyBorder="1" applyAlignment="1" applyProtection="1">
      <alignment horizontal="center" vertical="center" wrapText="1"/>
    </xf>
    <xf numFmtId="0" fontId="0" fillId="8" borderId="16" xfId="0" applyFill="1" applyBorder="1" applyAlignment="1" applyProtection="1">
      <alignment horizontal="center" vertical="center" wrapText="1"/>
    </xf>
    <xf numFmtId="0" fontId="1" fillId="8" borderId="0" xfId="0" applyFont="1" applyFill="1" applyBorder="1" applyAlignment="1" applyProtection="1">
      <alignment horizontal="left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3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1" fillId="9" borderId="23" xfId="2" applyFont="1" applyFill="1" applyBorder="1" applyAlignment="1" applyProtection="1">
      <alignment horizontal="left" vertical="center" wrapText="1" indent="1"/>
    </xf>
    <xf numFmtId="0" fontId="21" fillId="9" borderId="23" xfId="2" applyFont="1" applyFill="1" applyBorder="1" applyAlignment="1" applyProtection="1">
      <alignment horizontal="center" vertical="center"/>
    </xf>
    <xf numFmtId="0" fontId="7" fillId="9" borderId="23" xfId="2" applyFont="1" applyFill="1" applyBorder="1" applyAlignment="1" applyProtection="1">
      <alignment horizontal="left" vertical="center" wrapText="1" indent="1"/>
    </xf>
    <xf numFmtId="0" fontId="21" fillId="7" borderId="7" xfId="2" applyFont="1" applyFill="1" applyBorder="1" applyAlignment="1" applyProtection="1">
      <alignment horizontal="center" vertical="center" wrapText="1"/>
    </xf>
    <xf numFmtId="0" fontId="0" fillId="8" borderId="7" xfId="0" applyFill="1" applyBorder="1" applyAlignment="1" applyProtection="1">
      <alignment horizontal="left" vertical="center" wrapText="1" indent="1"/>
    </xf>
    <xf numFmtId="49" fontId="0" fillId="8" borderId="7" xfId="0" applyNumberFormat="1" applyFill="1" applyBorder="1" applyAlignment="1" applyProtection="1">
      <alignment horizontal="center" vertical="center" wrapText="1"/>
    </xf>
    <xf numFmtId="49" fontId="2" fillId="8" borderId="7" xfId="0" applyNumberFormat="1" applyFont="1" applyFill="1" applyBorder="1" applyAlignment="1" applyProtection="1">
      <alignment horizontal="left" vertical="center" wrapText="1" indent="1"/>
    </xf>
    <xf numFmtId="0" fontId="0" fillId="8" borderId="25" xfId="0" applyFill="1" applyBorder="1" applyAlignment="1" applyProtection="1">
      <alignment horizontal="left" vertical="center" wrapText="1" indent="1"/>
    </xf>
    <xf numFmtId="49" fontId="0" fillId="8" borderId="25" xfId="0" applyNumberFormat="1" applyFill="1" applyBorder="1" applyAlignment="1" applyProtection="1">
      <alignment horizontal="center" vertical="center" wrapText="1"/>
    </xf>
    <xf numFmtId="49" fontId="2" fillId="8" borderId="25" xfId="0" applyNumberFormat="1" applyFont="1" applyFill="1" applyBorder="1" applyAlignment="1" applyProtection="1">
      <alignment horizontal="left" vertical="center" wrapText="1" indent="1"/>
    </xf>
    <xf numFmtId="0" fontId="21" fillId="7" borderId="17" xfId="2" applyFont="1" applyFill="1" applyBorder="1" applyAlignment="1" applyProtection="1">
      <alignment horizontal="left" vertical="center" wrapText="1" indent="1"/>
    </xf>
    <xf numFmtId="0" fontId="21" fillId="7" borderId="17" xfId="2" applyFont="1" applyFill="1" applyBorder="1" applyAlignment="1" applyProtection="1">
      <alignment horizontal="center" vertical="center"/>
    </xf>
    <xf numFmtId="0" fontId="7" fillId="7" borderId="17" xfId="2" applyFont="1" applyFill="1" applyBorder="1" applyAlignment="1" applyProtection="1">
      <alignment horizontal="left" vertical="center" wrapText="1" indent="1"/>
    </xf>
    <xf numFmtId="0" fontId="2" fillId="8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0" fillId="8" borderId="9" xfId="0" applyFill="1" applyBorder="1" applyAlignment="1" applyProtection="1">
      <alignment horizontal="left" vertical="center" wrapText="1" indent="1"/>
    </xf>
    <xf numFmtId="3" fontId="20" fillId="8" borderId="9" xfId="3" applyNumberFormat="1" applyFill="1" applyBorder="1" applyAlignment="1" applyProtection="1">
      <alignment horizontal="center" vertical="center" wrapText="1"/>
    </xf>
    <xf numFmtId="0" fontId="0" fillId="8" borderId="9" xfId="0" applyFill="1" applyBorder="1" applyAlignment="1" applyProtection="1">
      <alignment horizontal="center" vertical="center" wrapText="1"/>
    </xf>
    <xf numFmtId="49" fontId="2" fillId="8" borderId="9" xfId="0" applyNumberFormat="1" applyFont="1" applyFill="1" applyBorder="1" applyAlignment="1" applyProtection="1">
      <alignment horizontal="left" vertical="center" wrapText="1" indent="1"/>
    </xf>
    <xf numFmtId="164" fontId="18" fillId="6" borderId="19" xfId="0" applyNumberFormat="1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9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horizontal="left" vertical="center" wrapText="1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6" borderId="28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Normální" xfId="0" builtinId="0"/>
    <cellStyle name="Normální 2" xfId="4" xr:uid="{4F739988-6DDD-4BD3-8BAC-9C0A184F1337}"/>
    <cellStyle name="normální 3" xfId="1" xr:uid="{00000000-0005-0000-0000-000001000000}"/>
    <cellStyle name="normální 3 2" xfId="2" xr:uid="{12B30139-1A74-490E-B68F-B70F2ED36CD6}"/>
    <cellStyle name="Normální 4" xfId="3" xr:uid="{439D9957-5D3E-42A0-97EF-CE57DA6C109C}"/>
  </cellStyles>
  <dxfs count="13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76"/>
  <sheetViews>
    <sheetView tabSelected="1" zoomScale="80" zoomScaleNormal="80" workbookViewId="0">
      <selection activeCell="J77" sqref="J7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87" bestFit="1" customWidth="1"/>
    <col min="5" max="5" width="9" style="4" bestFit="1" customWidth="1"/>
    <col min="6" max="6" width="144.85546875" style="5" customWidth="1"/>
    <col min="7" max="7" width="26.42578125" style="5" customWidth="1"/>
    <col min="8" max="8" width="17.7109375" style="5" hidden="1" customWidth="1"/>
    <col min="9" max="9" width="24" style="1" bestFit="1" customWidth="1"/>
    <col min="10" max="10" width="23.28515625" style="1" customWidth="1"/>
    <col min="11" max="11" width="20.5703125" style="1" bestFit="1" customWidth="1"/>
    <col min="12" max="12" width="19.5703125" style="1" bestFit="1" customWidth="1"/>
    <col min="13" max="13" width="23.5703125" style="1" bestFit="1" customWidth="1"/>
    <col min="14" max="14" width="19" style="1" bestFit="1" customWidth="1"/>
    <col min="15" max="15" width="28.28515625" style="1" hidden="1" customWidth="1"/>
    <col min="16" max="16" width="21" style="1" hidden="1" customWidth="1"/>
    <col min="17" max="17" width="35.42578125" style="1" customWidth="1"/>
    <col min="18" max="18" width="34.140625" style="1" customWidth="1"/>
    <col min="19" max="19" width="27.5703125" style="1" customWidth="1"/>
    <col min="20" max="20" width="14.42578125" style="1" hidden="1" customWidth="1"/>
    <col min="21" max="21" width="62.28515625" style="6" customWidth="1"/>
    <col min="22" max="16384" width="9.140625" style="1"/>
  </cols>
  <sheetData>
    <row r="1" spans="1:21" ht="36" customHeight="1" x14ac:dyDescent="0.25">
      <c r="B1" s="2" t="s">
        <v>52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10"/>
      <c r="K2" s="10"/>
      <c r="L2" s="11"/>
      <c r="M2" s="12"/>
      <c r="N2" s="12"/>
      <c r="O2" s="12"/>
      <c r="P2" s="12"/>
      <c r="Q2" s="12"/>
      <c r="R2" s="12"/>
      <c r="S2" s="12"/>
      <c r="T2" s="12"/>
      <c r="U2" s="13"/>
    </row>
    <row r="3" spans="1:21" ht="15.75" x14ac:dyDescent="0.25">
      <c r="B3" s="14"/>
      <c r="C3" s="15" t="s">
        <v>0</v>
      </c>
      <c r="D3" s="16"/>
      <c r="E3" s="16"/>
      <c r="F3" s="16"/>
      <c r="G3" s="16"/>
      <c r="H3" s="17"/>
      <c r="I3" s="17"/>
      <c r="J3" s="18"/>
      <c r="K3" s="18"/>
      <c r="L3" s="18"/>
      <c r="M3" s="18"/>
      <c r="N3" s="18"/>
      <c r="O3" s="18"/>
      <c r="P3" s="18"/>
      <c r="Q3" s="18"/>
      <c r="R3" s="18"/>
      <c r="S3" s="18"/>
    </row>
    <row r="4" spans="1:21" ht="20.100000000000001" customHeight="1" thickBot="1" x14ac:dyDescent="0.3">
      <c r="B4" s="19"/>
      <c r="C4" s="20" t="s">
        <v>1</v>
      </c>
      <c r="D4" s="16"/>
      <c r="E4" s="16"/>
      <c r="F4" s="16"/>
      <c r="G4" s="16"/>
      <c r="H4" s="9"/>
      <c r="I4" s="11"/>
      <c r="J4" s="11"/>
      <c r="L4" s="11"/>
    </row>
    <row r="5" spans="1:21" ht="34.5" customHeight="1" thickBot="1" x14ac:dyDescent="0.3">
      <c r="B5" s="21"/>
      <c r="C5" s="22"/>
      <c r="D5" s="23"/>
      <c r="E5" s="23"/>
      <c r="F5" s="9"/>
      <c r="G5" s="24" t="s">
        <v>2</v>
      </c>
      <c r="H5" s="25"/>
      <c r="J5" s="26" t="s">
        <v>2</v>
      </c>
      <c r="U5" s="27"/>
    </row>
    <row r="6" spans="1:21" ht="68.25" customHeight="1" thickTop="1" thickBot="1" x14ac:dyDescent="0.3">
      <c r="B6" s="28" t="s">
        <v>3</v>
      </c>
      <c r="C6" s="29" t="s">
        <v>37</v>
      </c>
      <c r="D6" s="29" t="s">
        <v>4</v>
      </c>
      <c r="E6" s="29" t="s">
        <v>38</v>
      </c>
      <c r="F6" s="29" t="s">
        <v>39</v>
      </c>
      <c r="G6" s="30" t="s">
        <v>148</v>
      </c>
      <c r="H6" s="29" t="s">
        <v>40</v>
      </c>
      <c r="I6" s="29" t="s">
        <v>5</v>
      </c>
      <c r="J6" s="31" t="s">
        <v>6</v>
      </c>
      <c r="K6" s="32" t="s">
        <v>7</v>
      </c>
      <c r="L6" s="32" t="s">
        <v>8</v>
      </c>
      <c r="M6" s="29" t="s">
        <v>41</v>
      </c>
      <c r="N6" s="29" t="s">
        <v>42</v>
      </c>
      <c r="O6" s="29" t="s">
        <v>49</v>
      </c>
      <c r="P6" s="29" t="s">
        <v>43</v>
      </c>
      <c r="Q6" s="32" t="s">
        <v>44</v>
      </c>
      <c r="R6" s="29" t="s">
        <v>45</v>
      </c>
      <c r="S6" s="29" t="s">
        <v>50</v>
      </c>
      <c r="T6" s="29" t="s">
        <v>46</v>
      </c>
      <c r="U6" s="29" t="s">
        <v>47</v>
      </c>
    </row>
    <row r="7" spans="1:21" ht="54.75" customHeight="1" thickTop="1" x14ac:dyDescent="0.25">
      <c r="A7" s="33"/>
      <c r="B7" s="34">
        <v>1</v>
      </c>
      <c r="C7" s="35" t="s">
        <v>53</v>
      </c>
      <c r="D7" s="36">
        <v>2</v>
      </c>
      <c r="E7" s="37" t="s">
        <v>54</v>
      </c>
      <c r="F7" s="38" t="s">
        <v>205</v>
      </c>
      <c r="G7" s="39" t="s">
        <v>146</v>
      </c>
      <c r="H7" s="40">
        <f t="shared" ref="H7:H38" si="0">D7*I7</f>
        <v>94</v>
      </c>
      <c r="I7" s="41">
        <v>47</v>
      </c>
      <c r="J7" s="188"/>
      <c r="K7" s="42">
        <f t="shared" ref="K7:K14" si="1">D7*J7</f>
        <v>0</v>
      </c>
      <c r="L7" s="43" t="str">
        <f t="shared" ref="L7:L14" si="2">IF(ISNUMBER(J7), IF(J7&gt;I7,"NEVYHOVUJE","VYHOVUJE")," ")</f>
        <v xml:space="preserve"> </v>
      </c>
      <c r="M7" s="44" t="s">
        <v>145</v>
      </c>
      <c r="N7" s="45" t="s">
        <v>146</v>
      </c>
      <c r="O7" s="46"/>
      <c r="P7" s="46"/>
      <c r="Q7" s="47" t="s">
        <v>147</v>
      </c>
      <c r="R7" s="47" t="s">
        <v>149</v>
      </c>
      <c r="S7" s="48" t="s">
        <v>51</v>
      </c>
      <c r="T7" s="46"/>
      <c r="U7" s="49" t="s">
        <v>32</v>
      </c>
    </row>
    <row r="8" spans="1:21" ht="41.25" customHeight="1" x14ac:dyDescent="0.25">
      <c r="B8" s="50">
        <v>2</v>
      </c>
      <c r="C8" s="51" t="s">
        <v>55</v>
      </c>
      <c r="D8" s="52">
        <v>4</v>
      </c>
      <c r="E8" s="53" t="s">
        <v>56</v>
      </c>
      <c r="F8" s="54" t="s">
        <v>206</v>
      </c>
      <c r="G8" s="55"/>
      <c r="H8" s="56">
        <f t="shared" si="0"/>
        <v>108</v>
      </c>
      <c r="I8" s="57">
        <v>27</v>
      </c>
      <c r="J8" s="189"/>
      <c r="K8" s="58">
        <f t="shared" si="1"/>
        <v>0</v>
      </c>
      <c r="L8" s="59" t="str">
        <f t="shared" si="2"/>
        <v xml:space="preserve"> </v>
      </c>
      <c r="M8" s="60"/>
      <c r="N8" s="61"/>
      <c r="O8" s="62"/>
      <c r="P8" s="62"/>
      <c r="Q8" s="63"/>
      <c r="R8" s="63"/>
      <c r="S8" s="64"/>
      <c r="T8" s="62"/>
      <c r="U8" s="65" t="s">
        <v>16</v>
      </c>
    </row>
    <row r="9" spans="1:21" ht="30.75" customHeight="1" x14ac:dyDescent="0.25">
      <c r="B9" s="50">
        <v>3</v>
      </c>
      <c r="C9" s="66" t="s">
        <v>57</v>
      </c>
      <c r="D9" s="52">
        <v>12</v>
      </c>
      <c r="E9" s="67" t="s">
        <v>54</v>
      </c>
      <c r="F9" s="68" t="s">
        <v>207</v>
      </c>
      <c r="G9" s="55"/>
      <c r="H9" s="56">
        <f t="shared" si="0"/>
        <v>360</v>
      </c>
      <c r="I9" s="57">
        <v>30</v>
      </c>
      <c r="J9" s="189"/>
      <c r="K9" s="58">
        <f t="shared" si="1"/>
        <v>0</v>
      </c>
      <c r="L9" s="59" t="str">
        <f t="shared" si="2"/>
        <v xml:space="preserve"> </v>
      </c>
      <c r="M9" s="60"/>
      <c r="N9" s="61"/>
      <c r="O9" s="62"/>
      <c r="P9" s="62"/>
      <c r="Q9" s="63"/>
      <c r="R9" s="63"/>
      <c r="S9" s="64"/>
      <c r="T9" s="62"/>
      <c r="U9" s="65" t="s">
        <v>28</v>
      </c>
    </row>
    <row r="10" spans="1:21" ht="30" customHeight="1" x14ac:dyDescent="0.25">
      <c r="B10" s="50">
        <v>4</v>
      </c>
      <c r="C10" s="69" t="s">
        <v>58</v>
      </c>
      <c r="D10" s="52">
        <v>3</v>
      </c>
      <c r="E10" s="67" t="s">
        <v>54</v>
      </c>
      <c r="F10" s="68" t="s">
        <v>208</v>
      </c>
      <c r="G10" s="55"/>
      <c r="H10" s="56">
        <f t="shared" si="0"/>
        <v>255</v>
      </c>
      <c r="I10" s="57">
        <v>85</v>
      </c>
      <c r="J10" s="189"/>
      <c r="K10" s="58">
        <f t="shared" si="1"/>
        <v>0</v>
      </c>
      <c r="L10" s="59" t="str">
        <f t="shared" si="2"/>
        <v xml:space="preserve"> </v>
      </c>
      <c r="M10" s="60"/>
      <c r="N10" s="61"/>
      <c r="O10" s="62"/>
      <c r="P10" s="62"/>
      <c r="Q10" s="63"/>
      <c r="R10" s="63"/>
      <c r="S10" s="64"/>
      <c r="T10" s="62"/>
      <c r="U10" s="65" t="s">
        <v>28</v>
      </c>
    </row>
    <row r="11" spans="1:21" ht="41.25" customHeight="1" x14ac:dyDescent="0.25">
      <c r="B11" s="50">
        <v>5</v>
      </c>
      <c r="C11" s="70" t="s">
        <v>59</v>
      </c>
      <c r="D11" s="52">
        <v>3</v>
      </c>
      <c r="E11" s="71" t="s">
        <v>54</v>
      </c>
      <c r="F11" s="72" t="s">
        <v>209</v>
      </c>
      <c r="G11" s="55"/>
      <c r="H11" s="56">
        <f t="shared" si="0"/>
        <v>69</v>
      </c>
      <c r="I11" s="57">
        <v>23</v>
      </c>
      <c r="J11" s="189"/>
      <c r="K11" s="58">
        <f t="shared" si="1"/>
        <v>0</v>
      </c>
      <c r="L11" s="59" t="str">
        <f t="shared" si="2"/>
        <v xml:space="preserve"> </v>
      </c>
      <c r="M11" s="60"/>
      <c r="N11" s="61"/>
      <c r="O11" s="62"/>
      <c r="P11" s="62"/>
      <c r="Q11" s="63"/>
      <c r="R11" s="63"/>
      <c r="S11" s="64"/>
      <c r="T11" s="62"/>
      <c r="U11" s="65" t="s">
        <v>34</v>
      </c>
    </row>
    <row r="12" spans="1:21" ht="37.5" customHeight="1" x14ac:dyDescent="0.25">
      <c r="B12" s="50">
        <v>6</v>
      </c>
      <c r="C12" s="70" t="s">
        <v>59</v>
      </c>
      <c r="D12" s="52">
        <v>3</v>
      </c>
      <c r="E12" s="71" t="s">
        <v>54</v>
      </c>
      <c r="F12" s="72" t="s">
        <v>210</v>
      </c>
      <c r="G12" s="55"/>
      <c r="H12" s="56">
        <f t="shared" si="0"/>
        <v>210</v>
      </c>
      <c r="I12" s="57">
        <v>70</v>
      </c>
      <c r="J12" s="189"/>
      <c r="K12" s="58">
        <f t="shared" si="1"/>
        <v>0</v>
      </c>
      <c r="L12" s="59" t="str">
        <f t="shared" si="2"/>
        <v xml:space="preserve"> </v>
      </c>
      <c r="M12" s="60"/>
      <c r="N12" s="61"/>
      <c r="O12" s="62"/>
      <c r="P12" s="62"/>
      <c r="Q12" s="63"/>
      <c r="R12" s="63"/>
      <c r="S12" s="64"/>
      <c r="T12" s="62"/>
      <c r="U12" s="65" t="s">
        <v>33</v>
      </c>
    </row>
    <row r="13" spans="1:21" ht="53.25" customHeight="1" x14ac:dyDescent="0.25">
      <c r="B13" s="50">
        <v>7</v>
      </c>
      <c r="C13" s="70" t="s">
        <v>60</v>
      </c>
      <c r="D13" s="52">
        <v>1</v>
      </c>
      <c r="E13" s="71" t="s">
        <v>54</v>
      </c>
      <c r="F13" s="72" t="s">
        <v>211</v>
      </c>
      <c r="G13" s="55"/>
      <c r="H13" s="56">
        <f t="shared" si="0"/>
        <v>20</v>
      </c>
      <c r="I13" s="57">
        <v>20</v>
      </c>
      <c r="J13" s="189"/>
      <c r="K13" s="58">
        <f t="shared" si="1"/>
        <v>0</v>
      </c>
      <c r="L13" s="59" t="str">
        <f t="shared" si="2"/>
        <v xml:space="preserve"> </v>
      </c>
      <c r="M13" s="60"/>
      <c r="N13" s="61"/>
      <c r="O13" s="62"/>
      <c r="P13" s="62"/>
      <c r="Q13" s="63"/>
      <c r="R13" s="63"/>
      <c r="S13" s="64"/>
      <c r="T13" s="62"/>
      <c r="U13" s="65" t="s">
        <v>27</v>
      </c>
    </row>
    <row r="14" spans="1:21" ht="31.5" customHeight="1" x14ac:dyDescent="0.25">
      <c r="B14" s="50">
        <v>8</v>
      </c>
      <c r="C14" s="69" t="s">
        <v>61</v>
      </c>
      <c r="D14" s="52">
        <v>3</v>
      </c>
      <c r="E14" s="67" t="s">
        <v>54</v>
      </c>
      <c r="F14" s="68" t="s">
        <v>212</v>
      </c>
      <c r="G14" s="55"/>
      <c r="H14" s="56">
        <f t="shared" si="0"/>
        <v>135</v>
      </c>
      <c r="I14" s="57">
        <v>45</v>
      </c>
      <c r="J14" s="189"/>
      <c r="K14" s="58">
        <f t="shared" si="1"/>
        <v>0</v>
      </c>
      <c r="L14" s="59" t="str">
        <f t="shared" si="2"/>
        <v xml:space="preserve"> </v>
      </c>
      <c r="M14" s="60"/>
      <c r="N14" s="61"/>
      <c r="O14" s="62"/>
      <c r="P14" s="62"/>
      <c r="Q14" s="63"/>
      <c r="R14" s="63"/>
      <c r="S14" s="64"/>
      <c r="T14" s="62"/>
      <c r="U14" s="65" t="s">
        <v>28</v>
      </c>
    </row>
    <row r="15" spans="1:21" ht="48.75" customHeight="1" x14ac:dyDescent="0.25">
      <c r="B15" s="50">
        <v>9</v>
      </c>
      <c r="C15" s="69" t="s">
        <v>62</v>
      </c>
      <c r="D15" s="52">
        <v>3</v>
      </c>
      <c r="E15" s="67" t="s">
        <v>54</v>
      </c>
      <c r="F15" s="68" t="s">
        <v>213</v>
      </c>
      <c r="G15" s="55"/>
      <c r="H15" s="56">
        <f t="shared" si="0"/>
        <v>120</v>
      </c>
      <c r="I15" s="57">
        <v>40</v>
      </c>
      <c r="J15" s="189"/>
      <c r="K15" s="58">
        <f t="shared" ref="K15:K38" si="3">D15*J15</f>
        <v>0</v>
      </c>
      <c r="L15" s="59" t="str">
        <f t="shared" ref="L15:L106" si="4">IF(ISNUMBER(J15), IF(J15&gt;I15,"NEVYHOVUJE","VYHOVUJE")," ")</f>
        <v xml:space="preserve"> </v>
      </c>
      <c r="M15" s="60"/>
      <c r="N15" s="61"/>
      <c r="O15" s="62"/>
      <c r="P15" s="62"/>
      <c r="Q15" s="63"/>
      <c r="R15" s="63"/>
      <c r="S15" s="64"/>
      <c r="T15" s="62"/>
      <c r="U15" s="65" t="s">
        <v>28</v>
      </c>
    </row>
    <row r="16" spans="1:21" ht="29.25" customHeight="1" x14ac:dyDescent="0.25">
      <c r="B16" s="50">
        <v>10</v>
      </c>
      <c r="C16" s="70" t="s">
        <v>63</v>
      </c>
      <c r="D16" s="52">
        <v>3</v>
      </c>
      <c r="E16" s="71" t="s">
        <v>54</v>
      </c>
      <c r="F16" s="72" t="s">
        <v>214</v>
      </c>
      <c r="G16" s="55"/>
      <c r="H16" s="56">
        <f t="shared" si="0"/>
        <v>120</v>
      </c>
      <c r="I16" s="57">
        <v>40</v>
      </c>
      <c r="J16" s="189"/>
      <c r="K16" s="58">
        <f t="shared" si="3"/>
        <v>0</v>
      </c>
      <c r="L16" s="59" t="str">
        <f t="shared" si="4"/>
        <v xml:space="preserve"> </v>
      </c>
      <c r="M16" s="60"/>
      <c r="N16" s="61"/>
      <c r="O16" s="62"/>
      <c r="P16" s="62"/>
      <c r="Q16" s="63"/>
      <c r="R16" s="63"/>
      <c r="S16" s="64"/>
      <c r="T16" s="62"/>
      <c r="U16" s="65" t="s">
        <v>32</v>
      </c>
    </row>
    <row r="17" spans="2:21" ht="36" customHeight="1" x14ac:dyDescent="0.25">
      <c r="B17" s="50">
        <v>11</v>
      </c>
      <c r="C17" s="70" t="s">
        <v>64</v>
      </c>
      <c r="D17" s="52">
        <v>3</v>
      </c>
      <c r="E17" s="71" t="s">
        <v>54</v>
      </c>
      <c r="F17" s="72" t="s">
        <v>215</v>
      </c>
      <c r="G17" s="55"/>
      <c r="H17" s="56">
        <f t="shared" si="0"/>
        <v>195</v>
      </c>
      <c r="I17" s="57">
        <v>65</v>
      </c>
      <c r="J17" s="189"/>
      <c r="K17" s="58">
        <f t="shared" si="3"/>
        <v>0</v>
      </c>
      <c r="L17" s="59" t="str">
        <f t="shared" si="4"/>
        <v xml:space="preserve"> </v>
      </c>
      <c r="M17" s="60"/>
      <c r="N17" s="61"/>
      <c r="O17" s="62"/>
      <c r="P17" s="62"/>
      <c r="Q17" s="63"/>
      <c r="R17" s="63"/>
      <c r="S17" s="64"/>
      <c r="T17" s="62"/>
      <c r="U17" s="65" t="s">
        <v>32</v>
      </c>
    </row>
    <row r="18" spans="2:21" ht="27" customHeight="1" x14ac:dyDescent="0.25">
      <c r="B18" s="50">
        <v>12</v>
      </c>
      <c r="C18" s="70" t="s">
        <v>65</v>
      </c>
      <c r="D18" s="52">
        <v>3</v>
      </c>
      <c r="E18" s="71" t="s">
        <v>54</v>
      </c>
      <c r="F18" s="72" t="s">
        <v>216</v>
      </c>
      <c r="G18" s="55"/>
      <c r="H18" s="56">
        <f t="shared" si="0"/>
        <v>90</v>
      </c>
      <c r="I18" s="57">
        <v>30</v>
      </c>
      <c r="J18" s="189"/>
      <c r="K18" s="58">
        <f t="shared" si="3"/>
        <v>0</v>
      </c>
      <c r="L18" s="59" t="str">
        <f t="shared" si="4"/>
        <v xml:space="preserve"> </v>
      </c>
      <c r="M18" s="60"/>
      <c r="N18" s="61"/>
      <c r="O18" s="62"/>
      <c r="P18" s="62"/>
      <c r="Q18" s="63"/>
      <c r="R18" s="63"/>
      <c r="S18" s="64"/>
      <c r="T18" s="62"/>
      <c r="U18" s="65" t="s">
        <v>32</v>
      </c>
    </row>
    <row r="19" spans="2:21" ht="27" customHeight="1" x14ac:dyDescent="0.25">
      <c r="B19" s="50">
        <v>13</v>
      </c>
      <c r="C19" s="69" t="s">
        <v>66</v>
      </c>
      <c r="D19" s="52">
        <v>3</v>
      </c>
      <c r="E19" s="67" t="s">
        <v>54</v>
      </c>
      <c r="F19" s="68" t="s">
        <v>217</v>
      </c>
      <c r="G19" s="55"/>
      <c r="H19" s="56">
        <f t="shared" si="0"/>
        <v>75</v>
      </c>
      <c r="I19" s="57">
        <v>25</v>
      </c>
      <c r="J19" s="189"/>
      <c r="K19" s="58">
        <f t="shared" si="3"/>
        <v>0</v>
      </c>
      <c r="L19" s="59" t="str">
        <f t="shared" si="4"/>
        <v xml:space="preserve"> </v>
      </c>
      <c r="M19" s="60"/>
      <c r="N19" s="61"/>
      <c r="O19" s="62"/>
      <c r="P19" s="62"/>
      <c r="Q19" s="63"/>
      <c r="R19" s="63"/>
      <c r="S19" s="64"/>
      <c r="T19" s="62"/>
      <c r="U19" s="65" t="s">
        <v>26</v>
      </c>
    </row>
    <row r="20" spans="2:21" ht="26.25" customHeight="1" x14ac:dyDescent="0.25">
      <c r="B20" s="50">
        <v>14</v>
      </c>
      <c r="C20" s="69" t="s">
        <v>67</v>
      </c>
      <c r="D20" s="52">
        <v>12</v>
      </c>
      <c r="E20" s="67" t="s">
        <v>54</v>
      </c>
      <c r="F20" s="68" t="s">
        <v>218</v>
      </c>
      <c r="G20" s="55"/>
      <c r="H20" s="56">
        <f t="shared" si="0"/>
        <v>240</v>
      </c>
      <c r="I20" s="57">
        <v>20</v>
      </c>
      <c r="J20" s="189"/>
      <c r="K20" s="58">
        <f t="shared" si="3"/>
        <v>0</v>
      </c>
      <c r="L20" s="59" t="str">
        <f t="shared" si="4"/>
        <v xml:space="preserve"> </v>
      </c>
      <c r="M20" s="60"/>
      <c r="N20" s="61"/>
      <c r="O20" s="62"/>
      <c r="P20" s="62"/>
      <c r="Q20" s="63"/>
      <c r="R20" s="63"/>
      <c r="S20" s="64"/>
      <c r="T20" s="62"/>
      <c r="U20" s="65" t="s">
        <v>26</v>
      </c>
    </row>
    <row r="21" spans="2:21" ht="24" customHeight="1" x14ac:dyDescent="0.25">
      <c r="B21" s="50">
        <v>15</v>
      </c>
      <c r="C21" s="70" t="s">
        <v>68</v>
      </c>
      <c r="D21" s="52">
        <v>2</v>
      </c>
      <c r="E21" s="71" t="s">
        <v>54</v>
      </c>
      <c r="F21" s="72" t="s">
        <v>219</v>
      </c>
      <c r="G21" s="55"/>
      <c r="H21" s="56">
        <f t="shared" si="0"/>
        <v>50</v>
      </c>
      <c r="I21" s="57">
        <v>25</v>
      </c>
      <c r="J21" s="189"/>
      <c r="K21" s="58">
        <f t="shared" si="3"/>
        <v>0</v>
      </c>
      <c r="L21" s="59" t="str">
        <f t="shared" si="4"/>
        <v xml:space="preserve"> </v>
      </c>
      <c r="M21" s="60"/>
      <c r="N21" s="61"/>
      <c r="O21" s="62"/>
      <c r="P21" s="62"/>
      <c r="Q21" s="63"/>
      <c r="R21" s="63"/>
      <c r="S21" s="64"/>
      <c r="T21" s="62"/>
      <c r="U21" s="65" t="s">
        <v>28</v>
      </c>
    </row>
    <row r="22" spans="2:21" ht="40.5" customHeight="1" x14ac:dyDescent="0.25">
      <c r="B22" s="50">
        <v>16</v>
      </c>
      <c r="C22" s="70" t="s">
        <v>69</v>
      </c>
      <c r="D22" s="52">
        <v>3</v>
      </c>
      <c r="E22" s="71" t="s">
        <v>54</v>
      </c>
      <c r="F22" s="72" t="s">
        <v>220</v>
      </c>
      <c r="G22" s="55"/>
      <c r="H22" s="56">
        <f t="shared" si="0"/>
        <v>210</v>
      </c>
      <c r="I22" s="57">
        <v>70</v>
      </c>
      <c r="J22" s="189"/>
      <c r="K22" s="58">
        <f t="shared" si="3"/>
        <v>0</v>
      </c>
      <c r="L22" s="59" t="str">
        <f t="shared" si="4"/>
        <v xml:space="preserve"> </v>
      </c>
      <c r="M22" s="60"/>
      <c r="N22" s="61"/>
      <c r="O22" s="62"/>
      <c r="P22" s="62"/>
      <c r="Q22" s="63"/>
      <c r="R22" s="63"/>
      <c r="S22" s="64"/>
      <c r="T22" s="62"/>
      <c r="U22" s="65" t="s">
        <v>28</v>
      </c>
    </row>
    <row r="23" spans="2:21" ht="25.5" customHeight="1" x14ac:dyDescent="0.25">
      <c r="B23" s="50">
        <v>17</v>
      </c>
      <c r="C23" s="70" t="s">
        <v>70</v>
      </c>
      <c r="D23" s="52">
        <v>9</v>
      </c>
      <c r="E23" s="71" t="s">
        <v>54</v>
      </c>
      <c r="F23" s="72" t="s">
        <v>221</v>
      </c>
      <c r="G23" s="55"/>
      <c r="H23" s="56">
        <f t="shared" si="0"/>
        <v>153</v>
      </c>
      <c r="I23" s="57">
        <v>17</v>
      </c>
      <c r="J23" s="189"/>
      <c r="K23" s="58">
        <f t="shared" si="3"/>
        <v>0</v>
      </c>
      <c r="L23" s="59" t="str">
        <f t="shared" si="4"/>
        <v xml:space="preserve"> </v>
      </c>
      <c r="M23" s="60"/>
      <c r="N23" s="61"/>
      <c r="O23" s="62"/>
      <c r="P23" s="62"/>
      <c r="Q23" s="63"/>
      <c r="R23" s="63"/>
      <c r="S23" s="64"/>
      <c r="T23" s="62"/>
      <c r="U23" s="65" t="s">
        <v>28</v>
      </c>
    </row>
    <row r="24" spans="2:21" ht="24" customHeight="1" x14ac:dyDescent="0.25">
      <c r="B24" s="50">
        <v>18</v>
      </c>
      <c r="C24" s="70" t="s">
        <v>70</v>
      </c>
      <c r="D24" s="52">
        <v>9</v>
      </c>
      <c r="E24" s="71" t="s">
        <v>54</v>
      </c>
      <c r="F24" s="72" t="s">
        <v>222</v>
      </c>
      <c r="G24" s="55"/>
      <c r="H24" s="56">
        <f t="shared" si="0"/>
        <v>153</v>
      </c>
      <c r="I24" s="57">
        <v>17</v>
      </c>
      <c r="J24" s="189"/>
      <c r="K24" s="58">
        <f t="shared" si="3"/>
        <v>0</v>
      </c>
      <c r="L24" s="59" t="str">
        <f t="shared" si="4"/>
        <v xml:space="preserve"> </v>
      </c>
      <c r="M24" s="60"/>
      <c r="N24" s="61"/>
      <c r="O24" s="62"/>
      <c r="P24" s="62"/>
      <c r="Q24" s="63"/>
      <c r="R24" s="63"/>
      <c r="S24" s="64"/>
      <c r="T24" s="62"/>
      <c r="U24" s="65" t="s">
        <v>28</v>
      </c>
    </row>
    <row r="25" spans="2:21" ht="22.5" customHeight="1" x14ac:dyDescent="0.25">
      <c r="B25" s="50">
        <v>19</v>
      </c>
      <c r="C25" s="70" t="s">
        <v>71</v>
      </c>
      <c r="D25" s="52">
        <v>3</v>
      </c>
      <c r="E25" s="71" t="s">
        <v>54</v>
      </c>
      <c r="F25" s="72" t="s">
        <v>223</v>
      </c>
      <c r="G25" s="55"/>
      <c r="H25" s="56">
        <f t="shared" si="0"/>
        <v>72</v>
      </c>
      <c r="I25" s="57">
        <v>24</v>
      </c>
      <c r="J25" s="189"/>
      <c r="K25" s="58">
        <f t="shared" si="3"/>
        <v>0</v>
      </c>
      <c r="L25" s="59" t="str">
        <f t="shared" si="4"/>
        <v xml:space="preserve"> </v>
      </c>
      <c r="M25" s="60"/>
      <c r="N25" s="61"/>
      <c r="O25" s="62"/>
      <c r="P25" s="62"/>
      <c r="Q25" s="63"/>
      <c r="R25" s="63"/>
      <c r="S25" s="64"/>
      <c r="T25" s="62"/>
      <c r="U25" s="65" t="s">
        <v>28</v>
      </c>
    </row>
    <row r="26" spans="2:21" ht="39" customHeight="1" x14ac:dyDescent="0.25">
      <c r="B26" s="50">
        <v>20</v>
      </c>
      <c r="C26" s="70" t="s">
        <v>72</v>
      </c>
      <c r="D26" s="52">
        <v>3</v>
      </c>
      <c r="E26" s="71" t="s">
        <v>54</v>
      </c>
      <c r="F26" s="72" t="s">
        <v>224</v>
      </c>
      <c r="G26" s="55"/>
      <c r="H26" s="56">
        <f t="shared" si="0"/>
        <v>90</v>
      </c>
      <c r="I26" s="57">
        <v>30</v>
      </c>
      <c r="J26" s="189"/>
      <c r="K26" s="58">
        <f t="shared" si="3"/>
        <v>0</v>
      </c>
      <c r="L26" s="59" t="str">
        <f t="shared" si="4"/>
        <v xml:space="preserve"> </v>
      </c>
      <c r="M26" s="60"/>
      <c r="N26" s="61"/>
      <c r="O26" s="62"/>
      <c r="P26" s="62"/>
      <c r="Q26" s="63"/>
      <c r="R26" s="63"/>
      <c r="S26" s="64"/>
      <c r="T26" s="62"/>
      <c r="U26" s="65" t="s">
        <v>28</v>
      </c>
    </row>
    <row r="27" spans="2:21" ht="21" customHeight="1" x14ac:dyDescent="0.25">
      <c r="B27" s="50">
        <v>21</v>
      </c>
      <c r="C27" s="69" t="s">
        <v>73</v>
      </c>
      <c r="D27" s="52">
        <v>3</v>
      </c>
      <c r="E27" s="73" t="s">
        <v>54</v>
      </c>
      <c r="F27" s="68" t="s">
        <v>225</v>
      </c>
      <c r="G27" s="55"/>
      <c r="H27" s="56">
        <f t="shared" si="0"/>
        <v>510</v>
      </c>
      <c r="I27" s="57">
        <v>170</v>
      </c>
      <c r="J27" s="189"/>
      <c r="K27" s="58">
        <f t="shared" si="3"/>
        <v>0</v>
      </c>
      <c r="L27" s="59" t="str">
        <f t="shared" si="4"/>
        <v xml:space="preserve"> </v>
      </c>
      <c r="M27" s="60"/>
      <c r="N27" s="61"/>
      <c r="O27" s="62"/>
      <c r="P27" s="62"/>
      <c r="Q27" s="63"/>
      <c r="R27" s="63"/>
      <c r="S27" s="64"/>
      <c r="T27" s="62"/>
      <c r="U27" s="65" t="s">
        <v>29</v>
      </c>
    </row>
    <row r="28" spans="2:21" ht="22.5" customHeight="1" x14ac:dyDescent="0.25">
      <c r="B28" s="50">
        <v>22</v>
      </c>
      <c r="C28" s="70" t="s">
        <v>74</v>
      </c>
      <c r="D28" s="52">
        <v>1</v>
      </c>
      <c r="E28" s="71" t="s">
        <v>54</v>
      </c>
      <c r="F28" s="72" t="s">
        <v>226</v>
      </c>
      <c r="G28" s="55"/>
      <c r="H28" s="56">
        <f t="shared" si="0"/>
        <v>20</v>
      </c>
      <c r="I28" s="57">
        <v>20</v>
      </c>
      <c r="J28" s="189"/>
      <c r="K28" s="58">
        <f t="shared" si="3"/>
        <v>0</v>
      </c>
      <c r="L28" s="59" t="str">
        <f t="shared" si="4"/>
        <v xml:space="preserve"> </v>
      </c>
      <c r="M28" s="60"/>
      <c r="N28" s="61"/>
      <c r="O28" s="62"/>
      <c r="P28" s="62"/>
      <c r="Q28" s="63"/>
      <c r="R28" s="63"/>
      <c r="S28" s="64"/>
      <c r="T28" s="62"/>
      <c r="U28" s="65" t="s">
        <v>28</v>
      </c>
    </row>
    <row r="29" spans="2:21" ht="18.75" customHeight="1" x14ac:dyDescent="0.25">
      <c r="B29" s="50">
        <v>23</v>
      </c>
      <c r="C29" s="70" t="s">
        <v>75</v>
      </c>
      <c r="D29" s="52">
        <v>1</v>
      </c>
      <c r="E29" s="71" t="s">
        <v>54</v>
      </c>
      <c r="F29" s="72" t="s">
        <v>227</v>
      </c>
      <c r="G29" s="55"/>
      <c r="H29" s="56">
        <f t="shared" si="0"/>
        <v>35</v>
      </c>
      <c r="I29" s="57">
        <v>35</v>
      </c>
      <c r="J29" s="189"/>
      <c r="K29" s="58">
        <f t="shared" si="3"/>
        <v>0</v>
      </c>
      <c r="L29" s="59" t="str">
        <f t="shared" si="4"/>
        <v xml:space="preserve"> </v>
      </c>
      <c r="M29" s="60"/>
      <c r="N29" s="61"/>
      <c r="O29" s="62"/>
      <c r="P29" s="62"/>
      <c r="Q29" s="63"/>
      <c r="R29" s="63"/>
      <c r="S29" s="64"/>
      <c r="T29" s="62"/>
      <c r="U29" s="65" t="s">
        <v>28</v>
      </c>
    </row>
    <row r="30" spans="2:21" ht="18.75" customHeight="1" x14ac:dyDescent="0.25">
      <c r="B30" s="50">
        <v>24</v>
      </c>
      <c r="C30" s="70" t="s">
        <v>76</v>
      </c>
      <c r="D30" s="52">
        <v>12</v>
      </c>
      <c r="E30" s="71" t="s">
        <v>77</v>
      </c>
      <c r="F30" s="72" t="s">
        <v>78</v>
      </c>
      <c r="G30" s="55"/>
      <c r="H30" s="56">
        <f t="shared" si="0"/>
        <v>156</v>
      </c>
      <c r="I30" s="57">
        <v>13</v>
      </c>
      <c r="J30" s="189"/>
      <c r="K30" s="58">
        <f t="shared" si="3"/>
        <v>0</v>
      </c>
      <c r="L30" s="59" t="str">
        <f t="shared" si="4"/>
        <v xml:space="preserve"> </v>
      </c>
      <c r="M30" s="60"/>
      <c r="N30" s="61"/>
      <c r="O30" s="62"/>
      <c r="P30" s="62"/>
      <c r="Q30" s="63"/>
      <c r="R30" s="63"/>
      <c r="S30" s="64"/>
      <c r="T30" s="62"/>
      <c r="U30" s="65" t="s">
        <v>12</v>
      </c>
    </row>
    <row r="31" spans="2:21" ht="21.75" customHeight="1" x14ac:dyDescent="0.25">
      <c r="B31" s="50">
        <v>25</v>
      </c>
      <c r="C31" s="69" t="s">
        <v>79</v>
      </c>
      <c r="D31" s="52">
        <v>2</v>
      </c>
      <c r="E31" s="67" t="s">
        <v>80</v>
      </c>
      <c r="F31" s="68" t="s">
        <v>228</v>
      </c>
      <c r="G31" s="55"/>
      <c r="H31" s="56">
        <f t="shared" si="0"/>
        <v>200</v>
      </c>
      <c r="I31" s="57">
        <v>100</v>
      </c>
      <c r="J31" s="189"/>
      <c r="K31" s="58">
        <f t="shared" si="3"/>
        <v>0</v>
      </c>
      <c r="L31" s="59" t="str">
        <f t="shared" si="4"/>
        <v xml:space="preserve"> </v>
      </c>
      <c r="M31" s="60"/>
      <c r="N31" s="61"/>
      <c r="O31" s="62"/>
      <c r="P31" s="62"/>
      <c r="Q31" s="63"/>
      <c r="R31" s="63"/>
      <c r="S31" s="64"/>
      <c r="T31" s="62"/>
      <c r="U31" s="65" t="s">
        <v>13</v>
      </c>
    </row>
    <row r="32" spans="2:21" ht="39" customHeight="1" x14ac:dyDescent="0.25">
      <c r="B32" s="50">
        <v>26</v>
      </c>
      <c r="C32" s="69" t="s">
        <v>81</v>
      </c>
      <c r="D32" s="52">
        <v>12</v>
      </c>
      <c r="E32" s="67" t="s">
        <v>54</v>
      </c>
      <c r="F32" s="68" t="s">
        <v>82</v>
      </c>
      <c r="G32" s="55"/>
      <c r="H32" s="56">
        <f t="shared" si="0"/>
        <v>180</v>
      </c>
      <c r="I32" s="57">
        <v>15</v>
      </c>
      <c r="J32" s="189"/>
      <c r="K32" s="58">
        <f t="shared" si="3"/>
        <v>0</v>
      </c>
      <c r="L32" s="59" t="str">
        <f t="shared" si="4"/>
        <v xml:space="preserve"> </v>
      </c>
      <c r="M32" s="60"/>
      <c r="N32" s="61"/>
      <c r="O32" s="62"/>
      <c r="P32" s="62"/>
      <c r="Q32" s="63"/>
      <c r="R32" s="63"/>
      <c r="S32" s="64"/>
      <c r="T32" s="62"/>
      <c r="U32" s="65" t="s">
        <v>13</v>
      </c>
    </row>
    <row r="33" spans="2:21" ht="19.5" customHeight="1" x14ac:dyDescent="0.25">
      <c r="B33" s="50">
        <v>27</v>
      </c>
      <c r="C33" s="69" t="s">
        <v>83</v>
      </c>
      <c r="D33" s="52">
        <v>2</v>
      </c>
      <c r="E33" s="67" t="s">
        <v>54</v>
      </c>
      <c r="F33" s="68" t="s">
        <v>84</v>
      </c>
      <c r="G33" s="55"/>
      <c r="H33" s="56">
        <f t="shared" si="0"/>
        <v>130</v>
      </c>
      <c r="I33" s="57">
        <v>65</v>
      </c>
      <c r="J33" s="189"/>
      <c r="K33" s="58">
        <f t="shared" si="3"/>
        <v>0</v>
      </c>
      <c r="L33" s="59" t="str">
        <f t="shared" si="4"/>
        <v xml:space="preserve"> </v>
      </c>
      <c r="M33" s="60"/>
      <c r="N33" s="61"/>
      <c r="O33" s="62"/>
      <c r="P33" s="62"/>
      <c r="Q33" s="63"/>
      <c r="R33" s="63"/>
      <c r="S33" s="64"/>
      <c r="T33" s="62"/>
      <c r="U33" s="65" t="s">
        <v>22</v>
      </c>
    </row>
    <row r="34" spans="2:21" ht="19.5" customHeight="1" x14ac:dyDescent="0.25">
      <c r="B34" s="50">
        <v>28</v>
      </c>
      <c r="C34" s="70" t="s">
        <v>85</v>
      </c>
      <c r="D34" s="52">
        <v>2</v>
      </c>
      <c r="E34" s="71" t="s">
        <v>54</v>
      </c>
      <c r="F34" s="72" t="s">
        <v>86</v>
      </c>
      <c r="G34" s="55"/>
      <c r="H34" s="56">
        <f t="shared" si="0"/>
        <v>140</v>
      </c>
      <c r="I34" s="57">
        <v>70</v>
      </c>
      <c r="J34" s="189"/>
      <c r="K34" s="58">
        <f t="shared" si="3"/>
        <v>0</v>
      </c>
      <c r="L34" s="59" t="str">
        <f t="shared" si="4"/>
        <v xml:space="preserve"> </v>
      </c>
      <c r="M34" s="60"/>
      <c r="N34" s="61"/>
      <c r="O34" s="62"/>
      <c r="P34" s="62"/>
      <c r="Q34" s="63"/>
      <c r="R34" s="63"/>
      <c r="S34" s="64"/>
      <c r="T34" s="62"/>
      <c r="U34" s="65" t="s">
        <v>21</v>
      </c>
    </row>
    <row r="35" spans="2:21" ht="19.5" customHeight="1" x14ac:dyDescent="0.25">
      <c r="B35" s="50">
        <v>29</v>
      </c>
      <c r="C35" s="70" t="s">
        <v>87</v>
      </c>
      <c r="D35" s="52">
        <v>3</v>
      </c>
      <c r="E35" s="71" t="s">
        <v>54</v>
      </c>
      <c r="F35" s="72" t="s">
        <v>88</v>
      </c>
      <c r="G35" s="55"/>
      <c r="H35" s="56">
        <f t="shared" si="0"/>
        <v>90</v>
      </c>
      <c r="I35" s="57">
        <v>30</v>
      </c>
      <c r="J35" s="189"/>
      <c r="K35" s="58">
        <f t="shared" si="3"/>
        <v>0</v>
      </c>
      <c r="L35" s="59" t="str">
        <f t="shared" si="4"/>
        <v xml:space="preserve"> </v>
      </c>
      <c r="M35" s="60"/>
      <c r="N35" s="61"/>
      <c r="O35" s="62"/>
      <c r="P35" s="62"/>
      <c r="Q35" s="63"/>
      <c r="R35" s="63"/>
      <c r="S35" s="64"/>
      <c r="T35" s="62"/>
      <c r="U35" s="65" t="s">
        <v>23</v>
      </c>
    </row>
    <row r="36" spans="2:21" ht="19.5" customHeight="1" x14ac:dyDescent="0.25">
      <c r="B36" s="50">
        <v>30</v>
      </c>
      <c r="C36" s="70" t="s">
        <v>89</v>
      </c>
      <c r="D36" s="52">
        <v>2</v>
      </c>
      <c r="E36" s="71" t="s">
        <v>54</v>
      </c>
      <c r="F36" s="72" t="s">
        <v>90</v>
      </c>
      <c r="G36" s="55"/>
      <c r="H36" s="56">
        <f t="shared" si="0"/>
        <v>106</v>
      </c>
      <c r="I36" s="57">
        <v>53</v>
      </c>
      <c r="J36" s="189"/>
      <c r="K36" s="58">
        <f t="shared" si="3"/>
        <v>0</v>
      </c>
      <c r="L36" s="59" t="str">
        <f t="shared" si="4"/>
        <v xml:space="preserve"> </v>
      </c>
      <c r="M36" s="60"/>
      <c r="N36" s="61"/>
      <c r="O36" s="62"/>
      <c r="P36" s="62"/>
      <c r="Q36" s="63"/>
      <c r="R36" s="63"/>
      <c r="S36" s="64"/>
      <c r="T36" s="62"/>
      <c r="U36" s="65" t="s">
        <v>28</v>
      </c>
    </row>
    <row r="37" spans="2:21" ht="19.5" customHeight="1" x14ac:dyDescent="0.25">
      <c r="B37" s="50">
        <v>31</v>
      </c>
      <c r="C37" s="69" t="s">
        <v>91</v>
      </c>
      <c r="D37" s="52">
        <v>3</v>
      </c>
      <c r="E37" s="67" t="s">
        <v>54</v>
      </c>
      <c r="F37" s="68" t="s">
        <v>92</v>
      </c>
      <c r="G37" s="55"/>
      <c r="H37" s="56">
        <f t="shared" si="0"/>
        <v>75</v>
      </c>
      <c r="I37" s="57">
        <v>25</v>
      </c>
      <c r="J37" s="189"/>
      <c r="K37" s="58">
        <f t="shared" si="3"/>
        <v>0</v>
      </c>
      <c r="L37" s="59" t="str">
        <f t="shared" si="4"/>
        <v xml:space="preserve"> </v>
      </c>
      <c r="M37" s="60"/>
      <c r="N37" s="61"/>
      <c r="O37" s="62"/>
      <c r="P37" s="62"/>
      <c r="Q37" s="63"/>
      <c r="R37" s="63"/>
      <c r="S37" s="64"/>
      <c r="T37" s="62"/>
      <c r="U37" s="65" t="s">
        <v>25</v>
      </c>
    </row>
    <row r="38" spans="2:21" ht="19.5" customHeight="1" x14ac:dyDescent="0.25">
      <c r="B38" s="50">
        <v>32</v>
      </c>
      <c r="C38" s="69" t="s">
        <v>93</v>
      </c>
      <c r="D38" s="52">
        <v>12</v>
      </c>
      <c r="E38" s="67" t="s">
        <v>54</v>
      </c>
      <c r="F38" s="68" t="s">
        <v>94</v>
      </c>
      <c r="G38" s="55"/>
      <c r="H38" s="56">
        <f t="shared" si="0"/>
        <v>60</v>
      </c>
      <c r="I38" s="57">
        <v>5</v>
      </c>
      <c r="J38" s="189"/>
      <c r="K38" s="58">
        <f t="shared" si="3"/>
        <v>0</v>
      </c>
      <c r="L38" s="59" t="str">
        <f t="shared" si="4"/>
        <v xml:space="preserve"> </v>
      </c>
      <c r="M38" s="60"/>
      <c r="N38" s="61"/>
      <c r="O38" s="62"/>
      <c r="P38" s="62"/>
      <c r="Q38" s="63"/>
      <c r="R38" s="63"/>
      <c r="S38" s="64"/>
      <c r="T38" s="62"/>
      <c r="U38" s="65" t="s">
        <v>24</v>
      </c>
    </row>
    <row r="39" spans="2:21" ht="19.5" customHeight="1" x14ac:dyDescent="0.25">
      <c r="B39" s="50">
        <v>33</v>
      </c>
      <c r="C39" s="69" t="s">
        <v>93</v>
      </c>
      <c r="D39" s="52">
        <v>3</v>
      </c>
      <c r="E39" s="67" t="s">
        <v>54</v>
      </c>
      <c r="F39" s="68" t="s">
        <v>95</v>
      </c>
      <c r="G39" s="55"/>
      <c r="H39" s="56">
        <f t="shared" ref="H39:H70" si="5">D39*I39</f>
        <v>60</v>
      </c>
      <c r="I39" s="57">
        <v>20</v>
      </c>
      <c r="J39" s="189"/>
      <c r="K39" s="58">
        <f t="shared" ref="K39:K100" si="6">D39*J39</f>
        <v>0</v>
      </c>
      <c r="L39" s="59" t="str">
        <f t="shared" ref="L39:L100" si="7">IF(ISNUMBER(J39), IF(J39&gt;I39,"NEVYHOVUJE","VYHOVUJE")," ")</f>
        <v xml:space="preserve"> </v>
      </c>
      <c r="M39" s="60"/>
      <c r="N39" s="61"/>
      <c r="O39" s="62"/>
      <c r="P39" s="62"/>
      <c r="Q39" s="63"/>
      <c r="R39" s="63"/>
      <c r="S39" s="64"/>
      <c r="T39" s="62"/>
      <c r="U39" s="65" t="s">
        <v>24</v>
      </c>
    </row>
    <row r="40" spans="2:21" ht="19.5" customHeight="1" x14ac:dyDescent="0.25">
      <c r="B40" s="50">
        <v>34</v>
      </c>
      <c r="C40" s="70" t="s">
        <v>96</v>
      </c>
      <c r="D40" s="52">
        <v>3</v>
      </c>
      <c r="E40" s="71" t="s">
        <v>97</v>
      </c>
      <c r="F40" s="72" t="s">
        <v>229</v>
      </c>
      <c r="G40" s="55"/>
      <c r="H40" s="56">
        <f t="shared" si="5"/>
        <v>36</v>
      </c>
      <c r="I40" s="57">
        <v>12</v>
      </c>
      <c r="J40" s="189"/>
      <c r="K40" s="58">
        <f t="shared" si="6"/>
        <v>0</v>
      </c>
      <c r="L40" s="59" t="str">
        <f t="shared" si="7"/>
        <v xml:space="preserve"> </v>
      </c>
      <c r="M40" s="60"/>
      <c r="N40" s="61"/>
      <c r="O40" s="62"/>
      <c r="P40" s="62"/>
      <c r="Q40" s="63"/>
      <c r="R40" s="63"/>
      <c r="S40" s="64"/>
      <c r="T40" s="62"/>
      <c r="U40" s="65" t="s">
        <v>28</v>
      </c>
    </row>
    <row r="41" spans="2:21" ht="19.5" customHeight="1" x14ac:dyDescent="0.25">
      <c r="B41" s="50">
        <v>35</v>
      </c>
      <c r="C41" s="70" t="s">
        <v>98</v>
      </c>
      <c r="D41" s="52">
        <v>6</v>
      </c>
      <c r="E41" s="71" t="s">
        <v>54</v>
      </c>
      <c r="F41" s="72" t="s">
        <v>99</v>
      </c>
      <c r="G41" s="55"/>
      <c r="H41" s="56">
        <f t="shared" si="5"/>
        <v>42</v>
      </c>
      <c r="I41" s="57">
        <v>7</v>
      </c>
      <c r="J41" s="189"/>
      <c r="K41" s="58">
        <f t="shared" si="6"/>
        <v>0</v>
      </c>
      <c r="L41" s="59" t="str">
        <f t="shared" si="7"/>
        <v xml:space="preserve"> </v>
      </c>
      <c r="M41" s="60"/>
      <c r="N41" s="61"/>
      <c r="O41" s="62"/>
      <c r="P41" s="62"/>
      <c r="Q41" s="63"/>
      <c r="R41" s="63"/>
      <c r="S41" s="64"/>
      <c r="T41" s="62"/>
      <c r="U41" s="65" t="s">
        <v>28</v>
      </c>
    </row>
    <row r="42" spans="2:21" ht="19.5" customHeight="1" thickBot="1" x14ac:dyDescent="0.3">
      <c r="B42" s="74">
        <v>36</v>
      </c>
      <c r="C42" s="75" t="s">
        <v>100</v>
      </c>
      <c r="D42" s="76">
        <v>1</v>
      </c>
      <c r="E42" s="77" t="s">
        <v>54</v>
      </c>
      <c r="F42" s="78" t="s">
        <v>101</v>
      </c>
      <c r="G42" s="79"/>
      <c r="H42" s="80">
        <f t="shared" si="5"/>
        <v>50</v>
      </c>
      <c r="I42" s="81">
        <v>50</v>
      </c>
      <c r="J42" s="190"/>
      <c r="K42" s="82">
        <f t="shared" si="6"/>
        <v>0</v>
      </c>
      <c r="L42" s="83" t="str">
        <f t="shared" si="7"/>
        <v xml:space="preserve"> </v>
      </c>
      <c r="M42" s="84"/>
      <c r="N42" s="85"/>
      <c r="O42" s="86"/>
      <c r="P42" s="86"/>
      <c r="Q42" s="87"/>
      <c r="R42" s="87"/>
      <c r="S42" s="88"/>
      <c r="T42" s="86"/>
      <c r="U42" s="89" t="s">
        <v>28</v>
      </c>
    </row>
    <row r="43" spans="2:21" ht="40.5" customHeight="1" x14ac:dyDescent="0.25">
      <c r="B43" s="90">
        <v>37</v>
      </c>
      <c r="C43" s="91" t="s">
        <v>102</v>
      </c>
      <c r="D43" s="92">
        <v>60</v>
      </c>
      <c r="E43" s="93" t="s">
        <v>103</v>
      </c>
      <c r="F43" s="94" t="s">
        <v>255</v>
      </c>
      <c r="G43" s="95" t="s">
        <v>146</v>
      </c>
      <c r="H43" s="96">
        <f t="shared" si="5"/>
        <v>1380</v>
      </c>
      <c r="I43" s="97">
        <v>23</v>
      </c>
      <c r="J43" s="191"/>
      <c r="K43" s="98">
        <f t="shared" si="6"/>
        <v>0</v>
      </c>
      <c r="L43" s="99" t="str">
        <f t="shared" si="7"/>
        <v xml:space="preserve"> </v>
      </c>
      <c r="M43" s="63" t="s">
        <v>145</v>
      </c>
      <c r="N43" s="63" t="s">
        <v>146</v>
      </c>
      <c r="O43" s="62"/>
      <c r="P43" s="62"/>
      <c r="Q43" s="100" t="s">
        <v>150</v>
      </c>
      <c r="R43" s="100" t="s">
        <v>151</v>
      </c>
      <c r="S43" s="64" t="s">
        <v>51</v>
      </c>
      <c r="T43" s="62"/>
      <c r="U43" s="101" t="s">
        <v>18</v>
      </c>
    </row>
    <row r="44" spans="2:21" ht="41.25" customHeight="1" x14ac:dyDescent="0.25">
      <c r="B44" s="50">
        <v>38</v>
      </c>
      <c r="C44" s="51" t="s">
        <v>55</v>
      </c>
      <c r="D44" s="52">
        <v>24</v>
      </c>
      <c r="E44" s="53" t="s">
        <v>56</v>
      </c>
      <c r="F44" s="54" t="s">
        <v>206</v>
      </c>
      <c r="G44" s="55"/>
      <c r="H44" s="56">
        <f t="shared" si="5"/>
        <v>648</v>
      </c>
      <c r="I44" s="57">
        <v>27</v>
      </c>
      <c r="J44" s="189"/>
      <c r="K44" s="58">
        <f t="shared" si="6"/>
        <v>0</v>
      </c>
      <c r="L44" s="59" t="str">
        <f t="shared" si="7"/>
        <v xml:space="preserve"> </v>
      </c>
      <c r="M44" s="63"/>
      <c r="N44" s="63"/>
      <c r="O44" s="62"/>
      <c r="P44" s="62"/>
      <c r="Q44" s="60"/>
      <c r="R44" s="60"/>
      <c r="S44" s="64"/>
      <c r="T44" s="62"/>
      <c r="U44" s="65" t="s">
        <v>16</v>
      </c>
    </row>
    <row r="45" spans="2:21" ht="40.5" customHeight="1" x14ac:dyDescent="0.25">
      <c r="B45" s="50">
        <v>39</v>
      </c>
      <c r="C45" s="66" t="s">
        <v>104</v>
      </c>
      <c r="D45" s="52">
        <v>10</v>
      </c>
      <c r="E45" s="67" t="s">
        <v>54</v>
      </c>
      <c r="F45" s="102" t="s">
        <v>230</v>
      </c>
      <c r="G45" s="55"/>
      <c r="H45" s="56">
        <f t="shared" si="5"/>
        <v>750</v>
      </c>
      <c r="I45" s="57">
        <v>75</v>
      </c>
      <c r="J45" s="189"/>
      <c r="K45" s="58">
        <f t="shared" si="6"/>
        <v>0</v>
      </c>
      <c r="L45" s="59" t="str">
        <f t="shared" si="7"/>
        <v xml:space="preserve"> </v>
      </c>
      <c r="M45" s="63"/>
      <c r="N45" s="63"/>
      <c r="O45" s="62"/>
      <c r="P45" s="62"/>
      <c r="Q45" s="60"/>
      <c r="R45" s="60"/>
      <c r="S45" s="64"/>
      <c r="T45" s="62"/>
      <c r="U45" s="65" t="s">
        <v>28</v>
      </c>
    </row>
    <row r="46" spans="2:21" ht="36" customHeight="1" x14ac:dyDescent="0.25">
      <c r="B46" s="50">
        <v>40</v>
      </c>
      <c r="C46" s="70" t="s">
        <v>59</v>
      </c>
      <c r="D46" s="52">
        <v>3</v>
      </c>
      <c r="E46" s="71" t="s">
        <v>54</v>
      </c>
      <c r="F46" s="72" t="s">
        <v>209</v>
      </c>
      <c r="G46" s="55"/>
      <c r="H46" s="56">
        <f t="shared" si="5"/>
        <v>69</v>
      </c>
      <c r="I46" s="57">
        <v>23</v>
      </c>
      <c r="J46" s="189"/>
      <c r="K46" s="58">
        <f t="shared" si="6"/>
        <v>0</v>
      </c>
      <c r="L46" s="59" t="str">
        <f t="shared" si="7"/>
        <v xml:space="preserve"> </v>
      </c>
      <c r="M46" s="63"/>
      <c r="N46" s="63"/>
      <c r="O46" s="62"/>
      <c r="P46" s="62"/>
      <c r="Q46" s="60"/>
      <c r="R46" s="60"/>
      <c r="S46" s="64"/>
      <c r="T46" s="62"/>
      <c r="U46" s="65" t="s">
        <v>34</v>
      </c>
    </row>
    <row r="47" spans="2:21" ht="37.5" customHeight="1" x14ac:dyDescent="0.25">
      <c r="B47" s="50">
        <v>41</v>
      </c>
      <c r="C47" s="70" t="s">
        <v>59</v>
      </c>
      <c r="D47" s="52">
        <v>1</v>
      </c>
      <c r="E47" s="71" t="s">
        <v>54</v>
      </c>
      <c r="F47" s="72" t="s">
        <v>210</v>
      </c>
      <c r="G47" s="55"/>
      <c r="H47" s="56">
        <f t="shared" si="5"/>
        <v>70</v>
      </c>
      <c r="I47" s="57">
        <v>70</v>
      </c>
      <c r="J47" s="189"/>
      <c r="K47" s="58">
        <f t="shared" si="6"/>
        <v>0</v>
      </c>
      <c r="L47" s="59" t="str">
        <f t="shared" si="7"/>
        <v xml:space="preserve"> </v>
      </c>
      <c r="M47" s="63"/>
      <c r="N47" s="63"/>
      <c r="O47" s="62"/>
      <c r="P47" s="62"/>
      <c r="Q47" s="60"/>
      <c r="R47" s="60"/>
      <c r="S47" s="64"/>
      <c r="T47" s="62"/>
      <c r="U47" s="65" t="s">
        <v>33</v>
      </c>
    </row>
    <row r="48" spans="2:21" ht="36" customHeight="1" x14ac:dyDescent="0.25">
      <c r="B48" s="50">
        <v>42</v>
      </c>
      <c r="C48" s="70" t="s">
        <v>105</v>
      </c>
      <c r="D48" s="52">
        <v>2</v>
      </c>
      <c r="E48" s="71" t="s">
        <v>54</v>
      </c>
      <c r="F48" s="72" t="s">
        <v>231</v>
      </c>
      <c r="G48" s="55"/>
      <c r="H48" s="56">
        <f t="shared" si="5"/>
        <v>80</v>
      </c>
      <c r="I48" s="57">
        <v>40</v>
      </c>
      <c r="J48" s="189"/>
      <c r="K48" s="58">
        <f t="shared" si="6"/>
        <v>0</v>
      </c>
      <c r="L48" s="59" t="str">
        <f t="shared" si="7"/>
        <v xml:space="preserve"> </v>
      </c>
      <c r="M48" s="63"/>
      <c r="N48" s="63"/>
      <c r="O48" s="62"/>
      <c r="P48" s="62"/>
      <c r="Q48" s="60"/>
      <c r="R48" s="60"/>
      <c r="S48" s="64"/>
      <c r="T48" s="62"/>
      <c r="U48" s="65" t="s">
        <v>28</v>
      </c>
    </row>
    <row r="49" spans="2:21" ht="37.5" customHeight="1" x14ac:dyDescent="0.25">
      <c r="B49" s="50">
        <v>43</v>
      </c>
      <c r="C49" s="70" t="s">
        <v>60</v>
      </c>
      <c r="D49" s="52">
        <v>3</v>
      </c>
      <c r="E49" s="71" t="s">
        <v>54</v>
      </c>
      <c r="F49" s="72" t="s">
        <v>232</v>
      </c>
      <c r="G49" s="55"/>
      <c r="H49" s="56">
        <f t="shared" si="5"/>
        <v>120</v>
      </c>
      <c r="I49" s="57">
        <v>40</v>
      </c>
      <c r="J49" s="189"/>
      <c r="K49" s="58">
        <f t="shared" si="6"/>
        <v>0</v>
      </c>
      <c r="L49" s="59" t="str">
        <f t="shared" si="7"/>
        <v xml:space="preserve"> </v>
      </c>
      <c r="M49" s="63"/>
      <c r="N49" s="63"/>
      <c r="O49" s="62"/>
      <c r="P49" s="62"/>
      <c r="Q49" s="60"/>
      <c r="R49" s="60"/>
      <c r="S49" s="64"/>
      <c r="T49" s="62"/>
      <c r="U49" s="65" t="s">
        <v>27</v>
      </c>
    </row>
    <row r="50" spans="2:21" ht="35.25" customHeight="1" x14ac:dyDescent="0.25">
      <c r="B50" s="50">
        <v>44</v>
      </c>
      <c r="C50" s="70" t="s">
        <v>69</v>
      </c>
      <c r="D50" s="52">
        <v>1</v>
      </c>
      <c r="E50" s="71" t="s">
        <v>54</v>
      </c>
      <c r="F50" s="72" t="s">
        <v>220</v>
      </c>
      <c r="G50" s="55"/>
      <c r="H50" s="56">
        <f t="shared" si="5"/>
        <v>70</v>
      </c>
      <c r="I50" s="57">
        <v>70</v>
      </c>
      <c r="J50" s="189"/>
      <c r="K50" s="58">
        <f t="shared" si="6"/>
        <v>0</v>
      </c>
      <c r="L50" s="59" t="str">
        <f t="shared" si="7"/>
        <v xml:space="preserve"> </v>
      </c>
      <c r="M50" s="63"/>
      <c r="N50" s="63"/>
      <c r="O50" s="62"/>
      <c r="P50" s="62"/>
      <c r="Q50" s="60"/>
      <c r="R50" s="60"/>
      <c r="S50" s="64"/>
      <c r="T50" s="62"/>
      <c r="U50" s="65" t="s">
        <v>28</v>
      </c>
    </row>
    <row r="51" spans="2:21" ht="26.25" customHeight="1" x14ac:dyDescent="0.25">
      <c r="B51" s="50">
        <v>45</v>
      </c>
      <c r="C51" s="70" t="s">
        <v>106</v>
      </c>
      <c r="D51" s="52">
        <v>1</v>
      </c>
      <c r="E51" s="71" t="s">
        <v>54</v>
      </c>
      <c r="F51" s="72" t="s">
        <v>233</v>
      </c>
      <c r="G51" s="55"/>
      <c r="H51" s="56">
        <f t="shared" si="5"/>
        <v>75</v>
      </c>
      <c r="I51" s="57">
        <v>75</v>
      </c>
      <c r="J51" s="189"/>
      <c r="K51" s="58">
        <f t="shared" si="6"/>
        <v>0</v>
      </c>
      <c r="L51" s="59" t="str">
        <f t="shared" si="7"/>
        <v xml:space="preserve"> </v>
      </c>
      <c r="M51" s="63"/>
      <c r="N51" s="63"/>
      <c r="O51" s="62"/>
      <c r="P51" s="62"/>
      <c r="Q51" s="60"/>
      <c r="R51" s="60"/>
      <c r="S51" s="64"/>
      <c r="T51" s="62"/>
      <c r="U51" s="65" t="s">
        <v>28</v>
      </c>
    </row>
    <row r="52" spans="2:21" ht="40.5" customHeight="1" x14ac:dyDescent="0.25">
      <c r="B52" s="50">
        <v>46</v>
      </c>
      <c r="C52" s="69" t="s">
        <v>107</v>
      </c>
      <c r="D52" s="52">
        <v>1</v>
      </c>
      <c r="E52" s="67" t="s">
        <v>54</v>
      </c>
      <c r="F52" s="68" t="s">
        <v>234</v>
      </c>
      <c r="G52" s="55"/>
      <c r="H52" s="56">
        <f t="shared" si="5"/>
        <v>70</v>
      </c>
      <c r="I52" s="57">
        <v>70</v>
      </c>
      <c r="J52" s="189"/>
      <c r="K52" s="58">
        <f t="shared" si="6"/>
        <v>0</v>
      </c>
      <c r="L52" s="59" t="str">
        <f t="shared" si="7"/>
        <v xml:space="preserve"> </v>
      </c>
      <c r="M52" s="63"/>
      <c r="N52" s="63"/>
      <c r="O52" s="62"/>
      <c r="P52" s="62"/>
      <c r="Q52" s="60"/>
      <c r="R52" s="60"/>
      <c r="S52" s="64"/>
      <c r="T52" s="62"/>
      <c r="U52" s="65" t="s">
        <v>28</v>
      </c>
    </row>
    <row r="53" spans="2:21" ht="23.25" customHeight="1" x14ac:dyDescent="0.25">
      <c r="B53" s="50">
        <v>47</v>
      </c>
      <c r="C53" s="70" t="s">
        <v>108</v>
      </c>
      <c r="D53" s="52">
        <v>8</v>
      </c>
      <c r="E53" s="71" t="s">
        <v>97</v>
      </c>
      <c r="F53" s="72" t="s">
        <v>235</v>
      </c>
      <c r="G53" s="55"/>
      <c r="H53" s="56">
        <f t="shared" si="5"/>
        <v>520</v>
      </c>
      <c r="I53" s="57">
        <v>65</v>
      </c>
      <c r="J53" s="189"/>
      <c r="K53" s="58">
        <f t="shared" si="6"/>
        <v>0</v>
      </c>
      <c r="L53" s="59" t="str">
        <f t="shared" si="7"/>
        <v xml:space="preserve"> </v>
      </c>
      <c r="M53" s="63"/>
      <c r="N53" s="63"/>
      <c r="O53" s="62"/>
      <c r="P53" s="62"/>
      <c r="Q53" s="60"/>
      <c r="R53" s="60"/>
      <c r="S53" s="64"/>
      <c r="T53" s="62"/>
      <c r="U53" s="65" t="s">
        <v>12</v>
      </c>
    </row>
    <row r="54" spans="2:21" ht="23.25" customHeight="1" x14ac:dyDescent="0.25">
      <c r="B54" s="50">
        <v>48</v>
      </c>
      <c r="C54" s="70" t="s">
        <v>109</v>
      </c>
      <c r="D54" s="52">
        <v>10</v>
      </c>
      <c r="E54" s="71" t="s">
        <v>77</v>
      </c>
      <c r="F54" s="72" t="s">
        <v>110</v>
      </c>
      <c r="G54" s="55"/>
      <c r="H54" s="56">
        <f t="shared" si="5"/>
        <v>130</v>
      </c>
      <c r="I54" s="57">
        <v>13</v>
      </c>
      <c r="J54" s="189"/>
      <c r="K54" s="58">
        <f t="shared" si="6"/>
        <v>0</v>
      </c>
      <c r="L54" s="59" t="str">
        <f t="shared" si="7"/>
        <v xml:space="preserve"> </v>
      </c>
      <c r="M54" s="63"/>
      <c r="N54" s="63"/>
      <c r="O54" s="62"/>
      <c r="P54" s="62"/>
      <c r="Q54" s="60"/>
      <c r="R54" s="60"/>
      <c r="S54" s="64"/>
      <c r="T54" s="62"/>
      <c r="U54" s="65" t="s">
        <v>12</v>
      </c>
    </row>
    <row r="55" spans="2:21" ht="23.25" customHeight="1" x14ac:dyDescent="0.25">
      <c r="B55" s="50">
        <v>49</v>
      </c>
      <c r="C55" s="69" t="s">
        <v>111</v>
      </c>
      <c r="D55" s="52">
        <v>12</v>
      </c>
      <c r="E55" s="67" t="s">
        <v>80</v>
      </c>
      <c r="F55" s="68" t="s">
        <v>236</v>
      </c>
      <c r="G55" s="55"/>
      <c r="H55" s="56">
        <f t="shared" si="5"/>
        <v>300</v>
      </c>
      <c r="I55" s="57">
        <v>25</v>
      </c>
      <c r="J55" s="189"/>
      <c r="K55" s="58">
        <f t="shared" si="6"/>
        <v>0</v>
      </c>
      <c r="L55" s="59" t="str">
        <f t="shared" si="7"/>
        <v xml:space="preserve"> </v>
      </c>
      <c r="M55" s="63"/>
      <c r="N55" s="63"/>
      <c r="O55" s="62"/>
      <c r="P55" s="62"/>
      <c r="Q55" s="60"/>
      <c r="R55" s="60"/>
      <c r="S55" s="64"/>
      <c r="T55" s="62"/>
      <c r="U55" s="65" t="s">
        <v>13</v>
      </c>
    </row>
    <row r="56" spans="2:21" ht="23.25" customHeight="1" x14ac:dyDescent="0.25">
      <c r="B56" s="50">
        <v>50</v>
      </c>
      <c r="C56" s="69" t="s">
        <v>79</v>
      </c>
      <c r="D56" s="52">
        <v>10</v>
      </c>
      <c r="E56" s="67" t="s">
        <v>80</v>
      </c>
      <c r="F56" s="68" t="s">
        <v>228</v>
      </c>
      <c r="G56" s="55"/>
      <c r="H56" s="56">
        <f t="shared" si="5"/>
        <v>1000</v>
      </c>
      <c r="I56" s="57">
        <v>100</v>
      </c>
      <c r="J56" s="189"/>
      <c r="K56" s="58">
        <f t="shared" si="6"/>
        <v>0</v>
      </c>
      <c r="L56" s="59" t="str">
        <f t="shared" si="7"/>
        <v xml:space="preserve"> </v>
      </c>
      <c r="M56" s="63"/>
      <c r="N56" s="63"/>
      <c r="O56" s="62"/>
      <c r="P56" s="62"/>
      <c r="Q56" s="60"/>
      <c r="R56" s="60"/>
      <c r="S56" s="64"/>
      <c r="T56" s="62"/>
      <c r="U56" s="65" t="s">
        <v>13</v>
      </c>
    </row>
    <row r="57" spans="2:21" ht="23.25" customHeight="1" x14ac:dyDescent="0.25">
      <c r="B57" s="50">
        <v>51</v>
      </c>
      <c r="C57" s="70" t="s">
        <v>112</v>
      </c>
      <c r="D57" s="52">
        <v>20</v>
      </c>
      <c r="E57" s="71" t="s">
        <v>97</v>
      </c>
      <c r="F57" s="72" t="s">
        <v>237</v>
      </c>
      <c r="G57" s="55"/>
      <c r="H57" s="56">
        <f t="shared" si="5"/>
        <v>320</v>
      </c>
      <c r="I57" s="57">
        <v>16</v>
      </c>
      <c r="J57" s="189"/>
      <c r="K57" s="58">
        <f t="shared" si="6"/>
        <v>0</v>
      </c>
      <c r="L57" s="59" t="str">
        <f t="shared" si="7"/>
        <v xml:space="preserve"> </v>
      </c>
      <c r="M57" s="63"/>
      <c r="N57" s="63"/>
      <c r="O57" s="62"/>
      <c r="P57" s="62"/>
      <c r="Q57" s="60"/>
      <c r="R57" s="60"/>
      <c r="S57" s="64"/>
      <c r="T57" s="62"/>
      <c r="U57" s="65" t="s">
        <v>19</v>
      </c>
    </row>
    <row r="58" spans="2:21" ht="23.25" customHeight="1" x14ac:dyDescent="0.25">
      <c r="B58" s="50">
        <v>52</v>
      </c>
      <c r="C58" s="69" t="s">
        <v>113</v>
      </c>
      <c r="D58" s="52">
        <v>5</v>
      </c>
      <c r="E58" s="67" t="s">
        <v>114</v>
      </c>
      <c r="F58" s="68" t="s">
        <v>238</v>
      </c>
      <c r="G58" s="55"/>
      <c r="H58" s="56">
        <f t="shared" si="5"/>
        <v>1600</v>
      </c>
      <c r="I58" s="57">
        <v>320</v>
      </c>
      <c r="J58" s="189"/>
      <c r="K58" s="58">
        <f t="shared" si="6"/>
        <v>0</v>
      </c>
      <c r="L58" s="59" t="str">
        <f t="shared" si="7"/>
        <v xml:space="preserve"> </v>
      </c>
      <c r="M58" s="63"/>
      <c r="N58" s="63"/>
      <c r="O58" s="62"/>
      <c r="P58" s="62"/>
      <c r="Q58" s="60"/>
      <c r="R58" s="60"/>
      <c r="S58" s="64"/>
      <c r="T58" s="62"/>
      <c r="U58" s="65" t="s">
        <v>15</v>
      </c>
    </row>
    <row r="59" spans="2:21" ht="23.25" customHeight="1" x14ac:dyDescent="0.25">
      <c r="B59" s="50">
        <v>53</v>
      </c>
      <c r="C59" s="70" t="s">
        <v>115</v>
      </c>
      <c r="D59" s="52">
        <v>6</v>
      </c>
      <c r="E59" s="71" t="s">
        <v>54</v>
      </c>
      <c r="F59" s="72" t="s">
        <v>116</v>
      </c>
      <c r="G59" s="55"/>
      <c r="H59" s="56">
        <f t="shared" si="5"/>
        <v>150</v>
      </c>
      <c r="I59" s="57">
        <v>25</v>
      </c>
      <c r="J59" s="189"/>
      <c r="K59" s="58">
        <f t="shared" si="6"/>
        <v>0</v>
      </c>
      <c r="L59" s="59" t="str">
        <f t="shared" si="7"/>
        <v xml:space="preserve"> </v>
      </c>
      <c r="M59" s="63"/>
      <c r="N59" s="63"/>
      <c r="O59" s="62"/>
      <c r="P59" s="62"/>
      <c r="Q59" s="60"/>
      <c r="R59" s="60"/>
      <c r="S59" s="64"/>
      <c r="T59" s="62"/>
      <c r="U59" s="65" t="s">
        <v>15</v>
      </c>
    </row>
    <row r="60" spans="2:21" ht="23.25" customHeight="1" x14ac:dyDescent="0.25">
      <c r="B60" s="50">
        <v>54</v>
      </c>
      <c r="C60" s="69" t="s">
        <v>91</v>
      </c>
      <c r="D60" s="52">
        <v>25</v>
      </c>
      <c r="E60" s="67" t="s">
        <v>54</v>
      </c>
      <c r="F60" s="68" t="s">
        <v>117</v>
      </c>
      <c r="G60" s="55"/>
      <c r="H60" s="56">
        <f t="shared" si="5"/>
        <v>450</v>
      </c>
      <c r="I60" s="57">
        <v>18</v>
      </c>
      <c r="J60" s="189"/>
      <c r="K60" s="58">
        <f t="shared" si="6"/>
        <v>0</v>
      </c>
      <c r="L60" s="59" t="str">
        <f t="shared" si="7"/>
        <v xml:space="preserve"> </v>
      </c>
      <c r="M60" s="63"/>
      <c r="N60" s="63"/>
      <c r="O60" s="62"/>
      <c r="P60" s="62"/>
      <c r="Q60" s="60"/>
      <c r="R60" s="60"/>
      <c r="S60" s="64"/>
      <c r="T60" s="62"/>
      <c r="U60" s="65" t="s">
        <v>25</v>
      </c>
    </row>
    <row r="61" spans="2:21" ht="23.25" customHeight="1" x14ac:dyDescent="0.25">
      <c r="B61" s="50">
        <v>55</v>
      </c>
      <c r="C61" s="69" t="s">
        <v>93</v>
      </c>
      <c r="D61" s="52">
        <v>3</v>
      </c>
      <c r="E61" s="67" t="s">
        <v>54</v>
      </c>
      <c r="F61" s="68" t="s">
        <v>95</v>
      </c>
      <c r="G61" s="55"/>
      <c r="H61" s="56">
        <f t="shared" si="5"/>
        <v>60</v>
      </c>
      <c r="I61" s="57">
        <v>20</v>
      </c>
      <c r="J61" s="189"/>
      <c r="K61" s="58">
        <f t="shared" si="6"/>
        <v>0</v>
      </c>
      <c r="L61" s="59" t="str">
        <f t="shared" si="7"/>
        <v xml:space="preserve"> </v>
      </c>
      <c r="M61" s="63"/>
      <c r="N61" s="63"/>
      <c r="O61" s="62"/>
      <c r="P61" s="62"/>
      <c r="Q61" s="60"/>
      <c r="R61" s="60"/>
      <c r="S61" s="64"/>
      <c r="T61" s="62"/>
      <c r="U61" s="65" t="s">
        <v>24</v>
      </c>
    </row>
    <row r="62" spans="2:21" ht="23.25" customHeight="1" x14ac:dyDescent="0.25">
      <c r="B62" s="50">
        <v>56</v>
      </c>
      <c r="C62" s="70" t="s">
        <v>96</v>
      </c>
      <c r="D62" s="52">
        <v>4</v>
      </c>
      <c r="E62" s="71" t="s">
        <v>97</v>
      </c>
      <c r="F62" s="72" t="s">
        <v>229</v>
      </c>
      <c r="G62" s="55"/>
      <c r="H62" s="56">
        <f t="shared" si="5"/>
        <v>48</v>
      </c>
      <c r="I62" s="57">
        <v>12</v>
      </c>
      <c r="J62" s="189"/>
      <c r="K62" s="58">
        <f t="shared" si="6"/>
        <v>0</v>
      </c>
      <c r="L62" s="59" t="str">
        <f t="shared" si="7"/>
        <v xml:space="preserve"> </v>
      </c>
      <c r="M62" s="63"/>
      <c r="N62" s="63"/>
      <c r="O62" s="62"/>
      <c r="P62" s="62"/>
      <c r="Q62" s="60"/>
      <c r="R62" s="60"/>
      <c r="S62" s="64"/>
      <c r="T62" s="62"/>
      <c r="U62" s="65" t="s">
        <v>28</v>
      </c>
    </row>
    <row r="63" spans="2:21" ht="23.25" customHeight="1" thickBot="1" x14ac:dyDescent="0.3">
      <c r="B63" s="103">
        <v>57</v>
      </c>
      <c r="C63" s="104" t="s">
        <v>118</v>
      </c>
      <c r="D63" s="105">
        <v>2</v>
      </c>
      <c r="E63" s="106" t="s">
        <v>54</v>
      </c>
      <c r="F63" s="107" t="s">
        <v>239</v>
      </c>
      <c r="G63" s="79"/>
      <c r="H63" s="108">
        <f t="shared" si="5"/>
        <v>16</v>
      </c>
      <c r="I63" s="109">
        <v>8</v>
      </c>
      <c r="J63" s="192"/>
      <c r="K63" s="110">
        <f t="shared" si="6"/>
        <v>0</v>
      </c>
      <c r="L63" s="111" t="str">
        <f t="shared" si="7"/>
        <v xml:space="preserve"> </v>
      </c>
      <c r="M63" s="63"/>
      <c r="N63" s="63"/>
      <c r="O63" s="62"/>
      <c r="P63" s="62"/>
      <c r="Q63" s="60"/>
      <c r="R63" s="60"/>
      <c r="S63" s="64"/>
      <c r="T63" s="62"/>
      <c r="U63" s="112" t="s">
        <v>28</v>
      </c>
    </row>
    <row r="64" spans="2:21" ht="40.5" customHeight="1" x14ac:dyDescent="0.25">
      <c r="B64" s="113">
        <v>58</v>
      </c>
      <c r="C64" s="114" t="s">
        <v>102</v>
      </c>
      <c r="D64" s="115">
        <v>40</v>
      </c>
      <c r="E64" s="116" t="s">
        <v>103</v>
      </c>
      <c r="F64" s="117" t="s">
        <v>255</v>
      </c>
      <c r="G64" s="95" t="s">
        <v>146</v>
      </c>
      <c r="H64" s="118">
        <f t="shared" si="5"/>
        <v>920</v>
      </c>
      <c r="I64" s="119">
        <v>23</v>
      </c>
      <c r="J64" s="193"/>
      <c r="K64" s="120">
        <f t="shared" si="6"/>
        <v>0</v>
      </c>
      <c r="L64" s="121" t="str">
        <f t="shared" si="7"/>
        <v xml:space="preserve"> </v>
      </c>
      <c r="M64" s="122" t="s">
        <v>145</v>
      </c>
      <c r="N64" s="122" t="s">
        <v>146</v>
      </c>
      <c r="O64" s="123"/>
      <c r="P64" s="123"/>
      <c r="Q64" s="124" t="s">
        <v>152</v>
      </c>
      <c r="R64" s="124" t="s">
        <v>153</v>
      </c>
      <c r="S64" s="125" t="s">
        <v>51</v>
      </c>
      <c r="T64" s="123"/>
      <c r="U64" s="126" t="s">
        <v>18</v>
      </c>
    </row>
    <row r="65" spans="2:21" ht="39.75" customHeight="1" x14ac:dyDescent="0.25">
      <c r="B65" s="50">
        <v>59</v>
      </c>
      <c r="C65" s="51" t="s">
        <v>55</v>
      </c>
      <c r="D65" s="52">
        <v>50</v>
      </c>
      <c r="E65" s="53" t="s">
        <v>56</v>
      </c>
      <c r="F65" s="54" t="s">
        <v>206</v>
      </c>
      <c r="G65" s="55"/>
      <c r="H65" s="56">
        <f t="shared" si="5"/>
        <v>1350</v>
      </c>
      <c r="I65" s="57">
        <v>27</v>
      </c>
      <c r="J65" s="189"/>
      <c r="K65" s="58">
        <f t="shared" si="6"/>
        <v>0</v>
      </c>
      <c r="L65" s="59" t="str">
        <f t="shared" si="7"/>
        <v xml:space="preserve"> </v>
      </c>
      <c r="M65" s="63"/>
      <c r="N65" s="63"/>
      <c r="O65" s="62"/>
      <c r="P65" s="62"/>
      <c r="Q65" s="60"/>
      <c r="R65" s="60"/>
      <c r="S65" s="64"/>
      <c r="T65" s="62"/>
      <c r="U65" s="65" t="s">
        <v>16</v>
      </c>
    </row>
    <row r="66" spans="2:21" ht="34.5" customHeight="1" x14ac:dyDescent="0.25">
      <c r="B66" s="50">
        <v>60</v>
      </c>
      <c r="C66" s="70" t="s">
        <v>59</v>
      </c>
      <c r="D66" s="52">
        <v>2</v>
      </c>
      <c r="E66" s="71" t="s">
        <v>54</v>
      </c>
      <c r="F66" s="72" t="s">
        <v>209</v>
      </c>
      <c r="G66" s="55"/>
      <c r="H66" s="56">
        <f t="shared" si="5"/>
        <v>46</v>
      </c>
      <c r="I66" s="57">
        <v>23</v>
      </c>
      <c r="J66" s="189"/>
      <c r="K66" s="58">
        <f t="shared" si="6"/>
        <v>0</v>
      </c>
      <c r="L66" s="59" t="str">
        <f t="shared" si="7"/>
        <v xml:space="preserve"> </v>
      </c>
      <c r="M66" s="63"/>
      <c r="N66" s="63"/>
      <c r="O66" s="62"/>
      <c r="P66" s="62"/>
      <c r="Q66" s="60"/>
      <c r="R66" s="60"/>
      <c r="S66" s="64"/>
      <c r="T66" s="62"/>
      <c r="U66" s="65" t="s">
        <v>34</v>
      </c>
    </row>
    <row r="67" spans="2:21" ht="22.5" customHeight="1" x14ac:dyDescent="0.25">
      <c r="B67" s="50">
        <v>61</v>
      </c>
      <c r="C67" s="70" t="s">
        <v>69</v>
      </c>
      <c r="D67" s="52">
        <v>4</v>
      </c>
      <c r="E67" s="71" t="s">
        <v>54</v>
      </c>
      <c r="F67" s="72" t="s">
        <v>240</v>
      </c>
      <c r="G67" s="55"/>
      <c r="H67" s="56">
        <f t="shared" si="5"/>
        <v>160</v>
      </c>
      <c r="I67" s="57">
        <v>40</v>
      </c>
      <c r="J67" s="189"/>
      <c r="K67" s="58">
        <f t="shared" si="6"/>
        <v>0</v>
      </c>
      <c r="L67" s="59" t="str">
        <f t="shared" si="7"/>
        <v xml:space="preserve"> </v>
      </c>
      <c r="M67" s="63"/>
      <c r="N67" s="63"/>
      <c r="O67" s="62"/>
      <c r="P67" s="62"/>
      <c r="Q67" s="60"/>
      <c r="R67" s="60"/>
      <c r="S67" s="64"/>
      <c r="T67" s="62"/>
      <c r="U67" s="65" t="s">
        <v>28</v>
      </c>
    </row>
    <row r="68" spans="2:21" ht="22.5" customHeight="1" x14ac:dyDescent="0.25">
      <c r="B68" s="50">
        <v>62</v>
      </c>
      <c r="C68" s="70" t="s">
        <v>75</v>
      </c>
      <c r="D68" s="52">
        <v>2</v>
      </c>
      <c r="E68" s="71" t="s">
        <v>54</v>
      </c>
      <c r="F68" s="72" t="s">
        <v>227</v>
      </c>
      <c r="G68" s="55"/>
      <c r="H68" s="56">
        <f t="shared" si="5"/>
        <v>70</v>
      </c>
      <c r="I68" s="57">
        <v>35</v>
      </c>
      <c r="J68" s="189"/>
      <c r="K68" s="58">
        <f t="shared" si="6"/>
        <v>0</v>
      </c>
      <c r="L68" s="59" t="str">
        <f t="shared" si="7"/>
        <v xml:space="preserve"> </v>
      </c>
      <c r="M68" s="63"/>
      <c r="N68" s="63"/>
      <c r="O68" s="62"/>
      <c r="P68" s="62"/>
      <c r="Q68" s="60"/>
      <c r="R68" s="60"/>
      <c r="S68" s="64"/>
      <c r="T68" s="62"/>
      <c r="U68" s="65" t="s">
        <v>28</v>
      </c>
    </row>
    <row r="69" spans="2:21" ht="22.5" customHeight="1" x14ac:dyDescent="0.25">
      <c r="B69" s="50">
        <v>63</v>
      </c>
      <c r="C69" s="69" t="s">
        <v>119</v>
      </c>
      <c r="D69" s="52">
        <v>4</v>
      </c>
      <c r="E69" s="67" t="s">
        <v>80</v>
      </c>
      <c r="F69" s="68" t="s">
        <v>241</v>
      </c>
      <c r="G69" s="55"/>
      <c r="H69" s="56">
        <f t="shared" si="5"/>
        <v>100</v>
      </c>
      <c r="I69" s="57">
        <v>25</v>
      </c>
      <c r="J69" s="189"/>
      <c r="K69" s="58">
        <f t="shared" si="6"/>
        <v>0</v>
      </c>
      <c r="L69" s="59" t="str">
        <f t="shared" si="7"/>
        <v xml:space="preserve"> </v>
      </c>
      <c r="M69" s="63"/>
      <c r="N69" s="63"/>
      <c r="O69" s="62"/>
      <c r="P69" s="62"/>
      <c r="Q69" s="60"/>
      <c r="R69" s="60"/>
      <c r="S69" s="64"/>
      <c r="T69" s="62"/>
      <c r="U69" s="65" t="s">
        <v>13</v>
      </c>
    </row>
    <row r="70" spans="2:21" ht="22.5" customHeight="1" x14ac:dyDescent="0.25">
      <c r="B70" s="50">
        <v>64</v>
      </c>
      <c r="C70" s="69" t="s">
        <v>120</v>
      </c>
      <c r="D70" s="52">
        <v>2</v>
      </c>
      <c r="E70" s="67" t="s">
        <v>80</v>
      </c>
      <c r="F70" s="68" t="s">
        <v>242</v>
      </c>
      <c r="G70" s="55"/>
      <c r="H70" s="56">
        <f t="shared" si="5"/>
        <v>260</v>
      </c>
      <c r="I70" s="57">
        <v>130</v>
      </c>
      <c r="J70" s="189"/>
      <c r="K70" s="58">
        <f t="shared" si="6"/>
        <v>0</v>
      </c>
      <c r="L70" s="59" t="str">
        <f t="shared" si="7"/>
        <v xml:space="preserve"> </v>
      </c>
      <c r="M70" s="63"/>
      <c r="N70" s="63"/>
      <c r="O70" s="62"/>
      <c r="P70" s="62"/>
      <c r="Q70" s="60"/>
      <c r="R70" s="60"/>
      <c r="S70" s="64"/>
      <c r="T70" s="62"/>
      <c r="U70" s="65" t="s">
        <v>13</v>
      </c>
    </row>
    <row r="71" spans="2:21" ht="22.5" customHeight="1" x14ac:dyDescent="0.25">
      <c r="B71" s="50">
        <v>65</v>
      </c>
      <c r="C71" s="70" t="s">
        <v>121</v>
      </c>
      <c r="D71" s="52">
        <v>3</v>
      </c>
      <c r="E71" s="71" t="s">
        <v>54</v>
      </c>
      <c r="F71" s="72" t="s">
        <v>86</v>
      </c>
      <c r="G71" s="55"/>
      <c r="H71" s="56">
        <f t="shared" ref="H71:H102" si="8">D71*I71</f>
        <v>120</v>
      </c>
      <c r="I71" s="57">
        <v>40</v>
      </c>
      <c r="J71" s="189"/>
      <c r="K71" s="58">
        <f t="shared" si="6"/>
        <v>0</v>
      </c>
      <c r="L71" s="59" t="str">
        <f t="shared" si="7"/>
        <v xml:space="preserve"> </v>
      </c>
      <c r="M71" s="63"/>
      <c r="N71" s="63"/>
      <c r="O71" s="62"/>
      <c r="P71" s="62"/>
      <c r="Q71" s="60"/>
      <c r="R71" s="60"/>
      <c r="S71" s="64"/>
      <c r="T71" s="62"/>
      <c r="U71" s="65" t="s">
        <v>21</v>
      </c>
    </row>
    <row r="72" spans="2:21" ht="22.5" customHeight="1" x14ac:dyDescent="0.25">
      <c r="B72" s="50">
        <v>66</v>
      </c>
      <c r="C72" s="70" t="s">
        <v>87</v>
      </c>
      <c r="D72" s="52">
        <v>5</v>
      </c>
      <c r="E72" s="71" t="s">
        <v>54</v>
      </c>
      <c r="F72" s="72" t="s">
        <v>88</v>
      </c>
      <c r="G72" s="55"/>
      <c r="H72" s="56">
        <f t="shared" si="8"/>
        <v>150</v>
      </c>
      <c r="I72" s="57">
        <v>30</v>
      </c>
      <c r="J72" s="189"/>
      <c r="K72" s="58">
        <f t="shared" si="6"/>
        <v>0</v>
      </c>
      <c r="L72" s="59" t="str">
        <f t="shared" si="7"/>
        <v xml:space="preserve"> </v>
      </c>
      <c r="M72" s="63"/>
      <c r="N72" s="63"/>
      <c r="O72" s="62"/>
      <c r="P72" s="62"/>
      <c r="Q72" s="60"/>
      <c r="R72" s="60"/>
      <c r="S72" s="64"/>
      <c r="T72" s="62"/>
      <c r="U72" s="65" t="s">
        <v>23</v>
      </c>
    </row>
    <row r="73" spans="2:21" ht="22.5" customHeight="1" x14ac:dyDescent="0.25">
      <c r="B73" s="50">
        <v>67</v>
      </c>
      <c r="C73" s="70" t="s">
        <v>122</v>
      </c>
      <c r="D73" s="52">
        <v>3</v>
      </c>
      <c r="E73" s="71" t="s">
        <v>54</v>
      </c>
      <c r="F73" s="72" t="s">
        <v>123</v>
      </c>
      <c r="G73" s="55"/>
      <c r="H73" s="56">
        <f t="shared" si="8"/>
        <v>72</v>
      </c>
      <c r="I73" s="57">
        <v>24</v>
      </c>
      <c r="J73" s="189"/>
      <c r="K73" s="58">
        <f t="shared" si="6"/>
        <v>0</v>
      </c>
      <c r="L73" s="59" t="str">
        <f t="shared" si="7"/>
        <v xml:space="preserve"> </v>
      </c>
      <c r="M73" s="63"/>
      <c r="N73" s="63"/>
      <c r="O73" s="62"/>
      <c r="P73" s="62"/>
      <c r="Q73" s="60"/>
      <c r="R73" s="60"/>
      <c r="S73" s="64"/>
      <c r="T73" s="62"/>
      <c r="U73" s="65" t="s">
        <v>28</v>
      </c>
    </row>
    <row r="74" spans="2:21" ht="22.5" customHeight="1" x14ac:dyDescent="0.25">
      <c r="B74" s="50">
        <v>68</v>
      </c>
      <c r="C74" s="69" t="s">
        <v>124</v>
      </c>
      <c r="D74" s="52">
        <v>3</v>
      </c>
      <c r="E74" s="67" t="s">
        <v>54</v>
      </c>
      <c r="F74" s="68" t="s">
        <v>243</v>
      </c>
      <c r="G74" s="55"/>
      <c r="H74" s="56">
        <f t="shared" si="8"/>
        <v>960</v>
      </c>
      <c r="I74" s="57">
        <v>320</v>
      </c>
      <c r="J74" s="189"/>
      <c r="K74" s="58">
        <f t="shared" si="6"/>
        <v>0</v>
      </c>
      <c r="L74" s="59" t="str">
        <f t="shared" si="7"/>
        <v xml:space="preserve"> </v>
      </c>
      <c r="M74" s="63"/>
      <c r="N74" s="63"/>
      <c r="O74" s="62"/>
      <c r="P74" s="62"/>
      <c r="Q74" s="60"/>
      <c r="R74" s="60"/>
      <c r="S74" s="64"/>
      <c r="T74" s="62"/>
      <c r="U74" s="65" t="s">
        <v>20</v>
      </c>
    </row>
    <row r="75" spans="2:21" ht="22.5" customHeight="1" x14ac:dyDescent="0.25">
      <c r="B75" s="50">
        <v>69</v>
      </c>
      <c r="C75" s="69" t="s">
        <v>93</v>
      </c>
      <c r="D75" s="52">
        <v>3</v>
      </c>
      <c r="E75" s="67" t="s">
        <v>54</v>
      </c>
      <c r="F75" s="68" t="s">
        <v>95</v>
      </c>
      <c r="G75" s="55"/>
      <c r="H75" s="56">
        <f t="shared" si="8"/>
        <v>60</v>
      </c>
      <c r="I75" s="57">
        <v>20</v>
      </c>
      <c r="J75" s="189"/>
      <c r="K75" s="58">
        <f t="shared" si="6"/>
        <v>0</v>
      </c>
      <c r="L75" s="59" t="str">
        <f t="shared" si="7"/>
        <v xml:space="preserve"> </v>
      </c>
      <c r="M75" s="63"/>
      <c r="N75" s="63"/>
      <c r="O75" s="62"/>
      <c r="P75" s="62"/>
      <c r="Q75" s="60"/>
      <c r="R75" s="60"/>
      <c r="S75" s="64"/>
      <c r="T75" s="62"/>
      <c r="U75" s="65" t="s">
        <v>24</v>
      </c>
    </row>
    <row r="76" spans="2:21" ht="22.5" customHeight="1" thickBot="1" x14ac:dyDescent="0.3">
      <c r="B76" s="74">
        <v>70</v>
      </c>
      <c r="C76" s="75" t="s">
        <v>125</v>
      </c>
      <c r="D76" s="76">
        <v>3</v>
      </c>
      <c r="E76" s="77" t="s">
        <v>54</v>
      </c>
      <c r="F76" s="78" t="s">
        <v>126</v>
      </c>
      <c r="G76" s="79"/>
      <c r="H76" s="80">
        <f t="shared" si="8"/>
        <v>72</v>
      </c>
      <c r="I76" s="81">
        <v>24</v>
      </c>
      <c r="J76" s="190"/>
      <c r="K76" s="82">
        <f t="shared" si="6"/>
        <v>0</v>
      </c>
      <c r="L76" s="83" t="str">
        <f t="shared" si="7"/>
        <v xml:space="preserve"> </v>
      </c>
      <c r="M76" s="87"/>
      <c r="N76" s="87"/>
      <c r="O76" s="86"/>
      <c r="P76" s="86"/>
      <c r="Q76" s="84"/>
      <c r="R76" s="84"/>
      <c r="S76" s="88"/>
      <c r="T76" s="86"/>
      <c r="U76" s="89" t="s">
        <v>31</v>
      </c>
    </row>
    <row r="77" spans="2:21" ht="81.75" customHeight="1" thickBot="1" x14ac:dyDescent="0.3">
      <c r="B77" s="127">
        <v>71</v>
      </c>
      <c r="C77" s="128" t="s">
        <v>127</v>
      </c>
      <c r="D77" s="129">
        <v>100</v>
      </c>
      <c r="E77" s="130" t="s">
        <v>54</v>
      </c>
      <c r="F77" s="131" t="s">
        <v>256</v>
      </c>
      <c r="G77" s="196"/>
      <c r="H77" s="132">
        <f t="shared" si="8"/>
        <v>20000</v>
      </c>
      <c r="I77" s="133">
        <v>200</v>
      </c>
      <c r="J77" s="194"/>
      <c r="K77" s="134">
        <f t="shared" si="6"/>
        <v>0</v>
      </c>
      <c r="L77" s="135" t="str">
        <f t="shared" si="7"/>
        <v xml:space="preserve"> </v>
      </c>
      <c r="M77" s="136" t="s">
        <v>145</v>
      </c>
      <c r="N77" s="136" t="s">
        <v>146</v>
      </c>
      <c r="O77" s="137"/>
      <c r="P77" s="137"/>
      <c r="Q77" s="138" t="s">
        <v>154</v>
      </c>
      <c r="R77" s="138" t="s">
        <v>155</v>
      </c>
      <c r="S77" s="139" t="s">
        <v>51</v>
      </c>
      <c r="T77" s="137"/>
      <c r="U77" s="140" t="s">
        <v>14</v>
      </c>
    </row>
    <row r="78" spans="2:21" ht="22.5" customHeight="1" x14ac:dyDescent="0.25">
      <c r="B78" s="113">
        <v>72</v>
      </c>
      <c r="C78" s="141" t="s">
        <v>66</v>
      </c>
      <c r="D78" s="115">
        <v>6</v>
      </c>
      <c r="E78" s="142" t="s">
        <v>54</v>
      </c>
      <c r="F78" s="143" t="s">
        <v>217</v>
      </c>
      <c r="G78" s="95" t="s">
        <v>146</v>
      </c>
      <c r="H78" s="118">
        <f t="shared" si="8"/>
        <v>150</v>
      </c>
      <c r="I78" s="119">
        <v>25</v>
      </c>
      <c r="J78" s="193"/>
      <c r="K78" s="120">
        <f t="shared" si="6"/>
        <v>0</v>
      </c>
      <c r="L78" s="121" t="str">
        <f t="shared" si="7"/>
        <v xml:space="preserve"> </v>
      </c>
      <c r="M78" s="122" t="s">
        <v>145</v>
      </c>
      <c r="N78" s="122" t="s">
        <v>146</v>
      </c>
      <c r="O78" s="123"/>
      <c r="P78" s="123"/>
      <c r="Q78" s="124" t="s">
        <v>156</v>
      </c>
      <c r="R78" s="124" t="s">
        <v>157</v>
      </c>
      <c r="S78" s="125" t="s">
        <v>51</v>
      </c>
      <c r="T78" s="123"/>
      <c r="U78" s="126" t="s">
        <v>26</v>
      </c>
    </row>
    <row r="79" spans="2:21" ht="22.5" customHeight="1" x14ac:dyDescent="0.25">
      <c r="B79" s="50">
        <v>73</v>
      </c>
      <c r="C79" s="69" t="s">
        <v>128</v>
      </c>
      <c r="D79" s="52">
        <v>5</v>
      </c>
      <c r="E79" s="67" t="s">
        <v>97</v>
      </c>
      <c r="F79" s="68" t="s">
        <v>244</v>
      </c>
      <c r="G79" s="55"/>
      <c r="H79" s="56">
        <f t="shared" si="8"/>
        <v>1185</v>
      </c>
      <c r="I79" s="57">
        <v>237</v>
      </c>
      <c r="J79" s="189"/>
      <c r="K79" s="58">
        <f t="shared" si="6"/>
        <v>0</v>
      </c>
      <c r="L79" s="59" t="str">
        <f t="shared" si="7"/>
        <v xml:space="preserve"> </v>
      </c>
      <c r="M79" s="63"/>
      <c r="N79" s="63"/>
      <c r="O79" s="62"/>
      <c r="P79" s="62"/>
      <c r="Q79" s="60"/>
      <c r="R79" s="60"/>
      <c r="S79" s="64"/>
      <c r="T79" s="62"/>
      <c r="U79" s="65" t="s">
        <v>28</v>
      </c>
    </row>
    <row r="80" spans="2:21" ht="22.5" customHeight="1" x14ac:dyDescent="0.25">
      <c r="B80" s="50">
        <v>74</v>
      </c>
      <c r="C80" s="70" t="s">
        <v>75</v>
      </c>
      <c r="D80" s="52">
        <v>1</v>
      </c>
      <c r="E80" s="71" t="s">
        <v>54</v>
      </c>
      <c r="F80" s="72" t="s">
        <v>227</v>
      </c>
      <c r="G80" s="55"/>
      <c r="H80" s="56">
        <f t="shared" si="8"/>
        <v>35</v>
      </c>
      <c r="I80" s="57">
        <v>35</v>
      </c>
      <c r="J80" s="189"/>
      <c r="K80" s="58">
        <f t="shared" si="6"/>
        <v>0</v>
      </c>
      <c r="L80" s="59" t="str">
        <f t="shared" si="7"/>
        <v xml:space="preserve"> </v>
      </c>
      <c r="M80" s="63"/>
      <c r="N80" s="63"/>
      <c r="O80" s="62"/>
      <c r="P80" s="62"/>
      <c r="Q80" s="60"/>
      <c r="R80" s="60"/>
      <c r="S80" s="64"/>
      <c r="T80" s="62"/>
      <c r="U80" s="65" t="s">
        <v>28</v>
      </c>
    </row>
    <row r="81" spans="2:21" ht="22.5" customHeight="1" x14ac:dyDescent="0.25">
      <c r="B81" s="50">
        <v>75</v>
      </c>
      <c r="C81" s="70" t="s">
        <v>108</v>
      </c>
      <c r="D81" s="52">
        <v>2</v>
      </c>
      <c r="E81" s="71" t="s">
        <v>97</v>
      </c>
      <c r="F81" s="72" t="s">
        <v>235</v>
      </c>
      <c r="G81" s="55"/>
      <c r="H81" s="56">
        <f t="shared" si="8"/>
        <v>130</v>
      </c>
      <c r="I81" s="57">
        <v>65</v>
      </c>
      <c r="J81" s="189"/>
      <c r="K81" s="58">
        <f t="shared" si="6"/>
        <v>0</v>
      </c>
      <c r="L81" s="59" t="str">
        <f t="shared" si="7"/>
        <v xml:space="preserve"> </v>
      </c>
      <c r="M81" s="63"/>
      <c r="N81" s="63"/>
      <c r="O81" s="62"/>
      <c r="P81" s="62"/>
      <c r="Q81" s="60"/>
      <c r="R81" s="60"/>
      <c r="S81" s="64"/>
      <c r="T81" s="62"/>
      <c r="U81" s="65" t="s">
        <v>12</v>
      </c>
    </row>
    <row r="82" spans="2:21" ht="22.5" customHeight="1" x14ac:dyDescent="0.25">
      <c r="B82" s="50">
        <v>76</v>
      </c>
      <c r="C82" s="69" t="s">
        <v>119</v>
      </c>
      <c r="D82" s="52">
        <v>10</v>
      </c>
      <c r="E82" s="67" t="s">
        <v>80</v>
      </c>
      <c r="F82" s="68" t="s">
        <v>245</v>
      </c>
      <c r="G82" s="55"/>
      <c r="H82" s="56">
        <f t="shared" si="8"/>
        <v>150</v>
      </c>
      <c r="I82" s="57">
        <v>15</v>
      </c>
      <c r="J82" s="189"/>
      <c r="K82" s="58">
        <f t="shared" si="6"/>
        <v>0</v>
      </c>
      <c r="L82" s="59" t="str">
        <f t="shared" si="7"/>
        <v xml:space="preserve"> </v>
      </c>
      <c r="M82" s="63"/>
      <c r="N82" s="63"/>
      <c r="O82" s="62"/>
      <c r="P82" s="62"/>
      <c r="Q82" s="60"/>
      <c r="R82" s="60"/>
      <c r="S82" s="64"/>
      <c r="T82" s="62"/>
      <c r="U82" s="65" t="s">
        <v>13</v>
      </c>
    </row>
    <row r="83" spans="2:21" ht="22.5" customHeight="1" x14ac:dyDescent="0.25">
      <c r="B83" s="50">
        <v>77</v>
      </c>
      <c r="C83" s="69" t="s">
        <v>120</v>
      </c>
      <c r="D83" s="52">
        <v>10</v>
      </c>
      <c r="E83" s="67" t="s">
        <v>80</v>
      </c>
      <c r="F83" s="68" t="s">
        <v>242</v>
      </c>
      <c r="G83" s="55"/>
      <c r="H83" s="56">
        <f t="shared" si="8"/>
        <v>1300</v>
      </c>
      <c r="I83" s="57">
        <v>130</v>
      </c>
      <c r="J83" s="189"/>
      <c r="K83" s="58">
        <f t="shared" si="6"/>
        <v>0</v>
      </c>
      <c r="L83" s="59" t="str">
        <f t="shared" si="7"/>
        <v xml:space="preserve"> </v>
      </c>
      <c r="M83" s="63"/>
      <c r="N83" s="63"/>
      <c r="O83" s="62"/>
      <c r="P83" s="62"/>
      <c r="Q83" s="60"/>
      <c r="R83" s="60"/>
      <c r="S83" s="64"/>
      <c r="T83" s="62"/>
      <c r="U83" s="65" t="s">
        <v>13</v>
      </c>
    </row>
    <row r="84" spans="2:21" ht="22.5" customHeight="1" x14ac:dyDescent="0.25">
      <c r="B84" s="50">
        <v>78</v>
      </c>
      <c r="C84" s="69" t="s">
        <v>79</v>
      </c>
      <c r="D84" s="52">
        <v>15</v>
      </c>
      <c r="E84" s="67" t="s">
        <v>80</v>
      </c>
      <c r="F84" s="68" t="s">
        <v>228</v>
      </c>
      <c r="G84" s="55"/>
      <c r="H84" s="56">
        <f t="shared" si="8"/>
        <v>1500</v>
      </c>
      <c r="I84" s="57">
        <v>100</v>
      </c>
      <c r="J84" s="189"/>
      <c r="K84" s="58">
        <f t="shared" si="6"/>
        <v>0</v>
      </c>
      <c r="L84" s="59" t="str">
        <f t="shared" si="7"/>
        <v xml:space="preserve"> </v>
      </c>
      <c r="M84" s="63"/>
      <c r="N84" s="63"/>
      <c r="O84" s="62"/>
      <c r="P84" s="62"/>
      <c r="Q84" s="60"/>
      <c r="R84" s="60"/>
      <c r="S84" s="64"/>
      <c r="T84" s="62"/>
      <c r="U84" s="65" t="s">
        <v>13</v>
      </c>
    </row>
    <row r="85" spans="2:21" ht="36.75" customHeight="1" x14ac:dyDescent="0.25">
      <c r="B85" s="50">
        <v>79</v>
      </c>
      <c r="C85" s="69" t="s">
        <v>81</v>
      </c>
      <c r="D85" s="52">
        <v>100</v>
      </c>
      <c r="E85" s="67" t="s">
        <v>54</v>
      </c>
      <c r="F85" s="68" t="s">
        <v>82</v>
      </c>
      <c r="G85" s="55"/>
      <c r="H85" s="56">
        <f t="shared" si="8"/>
        <v>1500</v>
      </c>
      <c r="I85" s="57">
        <v>15</v>
      </c>
      <c r="J85" s="189"/>
      <c r="K85" s="58">
        <f t="shared" si="6"/>
        <v>0</v>
      </c>
      <c r="L85" s="59" t="str">
        <f t="shared" si="7"/>
        <v xml:space="preserve"> </v>
      </c>
      <c r="M85" s="63"/>
      <c r="N85" s="63"/>
      <c r="O85" s="62"/>
      <c r="P85" s="62"/>
      <c r="Q85" s="60"/>
      <c r="R85" s="60"/>
      <c r="S85" s="64"/>
      <c r="T85" s="62"/>
      <c r="U85" s="65" t="s">
        <v>13</v>
      </c>
    </row>
    <row r="86" spans="2:21" ht="21" customHeight="1" x14ac:dyDescent="0.25">
      <c r="B86" s="50">
        <v>80</v>
      </c>
      <c r="C86" s="70" t="s">
        <v>112</v>
      </c>
      <c r="D86" s="52">
        <v>5</v>
      </c>
      <c r="E86" s="71" t="s">
        <v>97</v>
      </c>
      <c r="F86" s="72" t="s">
        <v>237</v>
      </c>
      <c r="G86" s="55"/>
      <c r="H86" s="56">
        <f t="shared" si="8"/>
        <v>80</v>
      </c>
      <c r="I86" s="57">
        <v>16</v>
      </c>
      <c r="J86" s="189"/>
      <c r="K86" s="58">
        <f t="shared" si="6"/>
        <v>0</v>
      </c>
      <c r="L86" s="59" t="str">
        <f t="shared" si="7"/>
        <v xml:space="preserve"> </v>
      </c>
      <c r="M86" s="63"/>
      <c r="N86" s="63"/>
      <c r="O86" s="62"/>
      <c r="P86" s="62"/>
      <c r="Q86" s="60"/>
      <c r="R86" s="60"/>
      <c r="S86" s="64"/>
      <c r="T86" s="62"/>
      <c r="U86" s="65" t="s">
        <v>19</v>
      </c>
    </row>
    <row r="87" spans="2:21" ht="21" customHeight="1" x14ac:dyDescent="0.25">
      <c r="B87" s="50">
        <v>81</v>
      </c>
      <c r="C87" s="69" t="s">
        <v>129</v>
      </c>
      <c r="D87" s="52">
        <v>1</v>
      </c>
      <c r="E87" s="67" t="s">
        <v>114</v>
      </c>
      <c r="F87" s="68" t="s">
        <v>246</v>
      </c>
      <c r="G87" s="55"/>
      <c r="H87" s="56">
        <f t="shared" si="8"/>
        <v>500</v>
      </c>
      <c r="I87" s="57">
        <v>500</v>
      </c>
      <c r="J87" s="189"/>
      <c r="K87" s="58">
        <f t="shared" si="6"/>
        <v>0</v>
      </c>
      <c r="L87" s="59" t="str">
        <f t="shared" si="7"/>
        <v xml:space="preserve"> </v>
      </c>
      <c r="M87" s="63"/>
      <c r="N87" s="63"/>
      <c r="O87" s="62"/>
      <c r="P87" s="62"/>
      <c r="Q87" s="60"/>
      <c r="R87" s="60"/>
      <c r="S87" s="64"/>
      <c r="T87" s="62"/>
      <c r="U87" s="65" t="s">
        <v>15</v>
      </c>
    </row>
    <row r="88" spans="2:21" ht="21" customHeight="1" x14ac:dyDescent="0.25">
      <c r="B88" s="50">
        <v>82</v>
      </c>
      <c r="C88" s="70" t="s">
        <v>130</v>
      </c>
      <c r="D88" s="52">
        <v>20</v>
      </c>
      <c r="E88" s="144" t="s">
        <v>97</v>
      </c>
      <c r="F88" s="72" t="s">
        <v>247</v>
      </c>
      <c r="G88" s="55"/>
      <c r="H88" s="56">
        <f t="shared" si="8"/>
        <v>400</v>
      </c>
      <c r="I88" s="57">
        <v>20</v>
      </c>
      <c r="J88" s="189"/>
      <c r="K88" s="58">
        <f t="shared" si="6"/>
        <v>0</v>
      </c>
      <c r="L88" s="59" t="str">
        <f t="shared" si="7"/>
        <v xml:space="preserve"> </v>
      </c>
      <c r="M88" s="63"/>
      <c r="N88" s="63"/>
      <c r="O88" s="62"/>
      <c r="P88" s="62"/>
      <c r="Q88" s="60"/>
      <c r="R88" s="60"/>
      <c r="S88" s="64"/>
      <c r="T88" s="62"/>
      <c r="U88" s="65" t="s">
        <v>17</v>
      </c>
    </row>
    <row r="89" spans="2:21" ht="21" customHeight="1" x14ac:dyDescent="0.25">
      <c r="B89" s="50">
        <v>83</v>
      </c>
      <c r="C89" s="70" t="s">
        <v>131</v>
      </c>
      <c r="D89" s="52">
        <v>2</v>
      </c>
      <c r="E89" s="71" t="s">
        <v>80</v>
      </c>
      <c r="F89" s="72" t="s">
        <v>132</v>
      </c>
      <c r="G89" s="55"/>
      <c r="H89" s="56">
        <f t="shared" si="8"/>
        <v>240</v>
      </c>
      <c r="I89" s="57">
        <v>120</v>
      </c>
      <c r="J89" s="189"/>
      <c r="K89" s="58">
        <f t="shared" si="6"/>
        <v>0</v>
      </c>
      <c r="L89" s="59" t="str">
        <f t="shared" si="7"/>
        <v xml:space="preserve"> </v>
      </c>
      <c r="M89" s="63"/>
      <c r="N89" s="63"/>
      <c r="O89" s="62"/>
      <c r="P89" s="62"/>
      <c r="Q89" s="60"/>
      <c r="R89" s="60"/>
      <c r="S89" s="64"/>
      <c r="T89" s="62"/>
      <c r="U89" s="65" t="s">
        <v>28</v>
      </c>
    </row>
    <row r="90" spans="2:21" ht="21" customHeight="1" x14ac:dyDescent="0.25">
      <c r="B90" s="50">
        <v>84</v>
      </c>
      <c r="C90" s="70" t="s">
        <v>133</v>
      </c>
      <c r="D90" s="52">
        <v>1</v>
      </c>
      <c r="E90" s="71" t="s">
        <v>97</v>
      </c>
      <c r="F90" s="72" t="s">
        <v>248</v>
      </c>
      <c r="G90" s="55"/>
      <c r="H90" s="56">
        <f t="shared" si="8"/>
        <v>40</v>
      </c>
      <c r="I90" s="57">
        <v>40</v>
      </c>
      <c r="J90" s="189"/>
      <c r="K90" s="58">
        <f t="shared" si="6"/>
        <v>0</v>
      </c>
      <c r="L90" s="59" t="str">
        <f t="shared" si="7"/>
        <v xml:space="preserve"> </v>
      </c>
      <c r="M90" s="63"/>
      <c r="N90" s="63"/>
      <c r="O90" s="62"/>
      <c r="P90" s="62"/>
      <c r="Q90" s="60"/>
      <c r="R90" s="60"/>
      <c r="S90" s="64"/>
      <c r="T90" s="62"/>
      <c r="U90" s="65" t="s">
        <v>28</v>
      </c>
    </row>
    <row r="91" spans="2:21" ht="21" customHeight="1" x14ac:dyDescent="0.25">
      <c r="B91" s="50">
        <v>85</v>
      </c>
      <c r="C91" s="70" t="s">
        <v>134</v>
      </c>
      <c r="D91" s="52">
        <v>2</v>
      </c>
      <c r="E91" s="71" t="s">
        <v>97</v>
      </c>
      <c r="F91" s="72" t="s">
        <v>249</v>
      </c>
      <c r="G91" s="55"/>
      <c r="H91" s="56">
        <f t="shared" si="8"/>
        <v>180</v>
      </c>
      <c r="I91" s="57">
        <v>90</v>
      </c>
      <c r="J91" s="189"/>
      <c r="K91" s="58">
        <f t="shared" si="6"/>
        <v>0</v>
      </c>
      <c r="L91" s="59" t="str">
        <f t="shared" si="7"/>
        <v xml:space="preserve"> </v>
      </c>
      <c r="M91" s="63"/>
      <c r="N91" s="63"/>
      <c r="O91" s="62"/>
      <c r="P91" s="62"/>
      <c r="Q91" s="60"/>
      <c r="R91" s="60"/>
      <c r="S91" s="64"/>
      <c r="T91" s="62"/>
      <c r="U91" s="65" t="s">
        <v>36</v>
      </c>
    </row>
    <row r="92" spans="2:21" ht="21" customHeight="1" x14ac:dyDescent="0.25">
      <c r="B92" s="50">
        <v>86</v>
      </c>
      <c r="C92" s="70" t="s">
        <v>87</v>
      </c>
      <c r="D92" s="52">
        <v>2</v>
      </c>
      <c r="E92" s="71" t="s">
        <v>54</v>
      </c>
      <c r="F92" s="72" t="s">
        <v>88</v>
      </c>
      <c r="G92" s="55"/>
      <c r="H92" s="56">
        <f t="shared" si="8"/>
        <v>60</v>
      </c>
      <c r="I92" s="57">
        <v>30</v>
      </c>
      <c r="J92" s="189"/>
      <c r="K92" s="58">
        <f t="shared" si="6"/>
        <v>0</v>
      </c>
      <c r="L92" s="59" t="str">
        <f t="shared" si="7"/>
        <v xml:space="preserve"> </v>
      </c>
      <c r="M92" s="63"/>
      <c r="N92" s="63"/>
      <c r="O92" s="62"/>
      <c r="P92" s="62"/>
      <c r="Q92" s="60"/>
      <c r="R92" s="60"/>
      <c r="S92" s="64"/>
      <c r="T92" s="62"/>
      <c r="U92" s="65" t="s">
        <v>23</v>
      </c>
    </row>
    <row r="93" spans="2:21" ht="21" customHeight="1" x14ac:dyDescent="0.25">
      <c r="B93" s="50">
        <v>87</v>
      </c>
      <c r="C93" s="69" t="s">
        <v>135</v>
      </c>
      <c r="D93" s="52">
        <v>50</v>
      </c>
      <c r="E93" s="67" t="s">
        <v>54</v>
      </c>
      <c r="F93" s="68" t="s">
        <v>136</v>
      </c>
      <c r="G93" s="55"/>
      <c r="H93" s="56">
        <f t="shared" si="8"/>
        <v>350</v>
      </c>
      <c r="I93" s="57">
        <v>7</v>
      </c>
      <c r="J93" s="189"/>
      <c r="K93" s="58">
        <f t="shared" si="6"/>
        <v>0</v>
      </c>
      <c r="L93" s="59" t="str">
        <f t="shared" si="7"/>
        <v xml:space="preserve"> </v>
      </c>
      <c r="M93" s="63"/>
      <c r="N93" s="63"/>
      <c r="O93" s="62"/>
      <c r="P93" s="62"/>
      <c r="Q93" s="60"/>
      <c r="R93" s="60"/>
      <c r="S93" s="64"/>
      <c r="T93" s="62"/>
      <c r="U93" s="65" t="s">
        <v>25</v>
      </c>
    </row>
    <row r="94" spans="2:21" ht="21" customHeight="1" x14ac:dyDescent="0.25">
      <c r="B94" s="50">
        <v>88</v>
      </c>
      <c r="C94" s="70" t="s">
        <v>96</v>
      </c>
      <c r="D94" s="52">
        <v>5</v>
      </c>
      <c r="E94" s="71" t="s">
        <v>97</v>
      </c>
      <c r="F94" s="72" t="s">
        <v>229</v>
      </c>
      <c r="G94" s="55"/>
      <c r="H94" s="56">
        <f t="shared" si="8"/>
        <v>60</v>
      </c>
      <c r="I94" s="57">
        <v>12</v>
      </c>
      <c r="J94" s="189"/>
      <c r="K94" s="58">
        <f t="shared" si="6"/>
        <v>0</v>
      </c>
      <c r="L94" s="59" t="str">
        <f t="shared" si="7"/>
        <v xml:space="preserve"> </v>
      </c>
      <c r="M94" s="63"/>
      <c r="N94" s="63"/>
      <c r="O94" s="62"/>
      <c r="P94" s="62"/>
      <c r="Q94" s="60"/>
      <c r="R94" s="60"/>
      <c r="S94" s="64"/>
      <c r="T94" s="62"/>
      <c r="U94" s="65" t="s">
        <v>28</v>
      </c>
    </row>
    <row r="95" spans="2:21" ht="21" customHeight="1" x14ac:dyDescent="0.25">
      <c r="B95" s="50">
        <v>89</v>
      </c>
      <c r="C95" s="145" t="s">
        <v>137</v>
      </c>
      <c r="D95" s="52">
        <v>5</v>
      </c>
      <c r="E95" s="146" t="s">
        <v>97</v>
      </c>
      <c r="F95" s="147" t="s">
        <v>183</v>
      </c>
      <c r="G95" s="55"/>
      <c r="H95" s="56">
        <f t="shared" si="8"/>
        <v>360</v>
      </c>
      <c r="I95" s="57">
        <v>72</v>
      </c>
      <c r="J95" s="189"/>
      <c r="K95" s="58">
        <f t="shared" si="6"/>
        <v>0</v>
      </c>
      <c r="L95" s="59" t="str">
        <f t="shared" si="7"/>
        <v xml:space="preserve"> </v>
      </c>
      <c r="M95" s="63"/>
      <c r="N95" s="63"/>
      <c r="O95" s="62"/>
      <c r="P95" s="62"/>
      <c r="Q95" s="60"/>
      <c r="R95" s="60"/>
      <c r="S95" s="64"/>
      <c r="T95" s="62"/>
      <c r="U95" s="65" t="s">
        <v>28</v>
      </c>
    </row>
    <row r="96" spans="2:21" ht="21" customHeight="1" thickBot="1" x14ac:dyDescent="0.3">
      <c r="B96" s="74">
        <v>90</v>
      </c>
      <c r="C96" s="148" t="s">
        <v>138</v>
      </c>
      <c r="D96" s="76">
        <v>3</v>
      </c>
      <c r="E96" s="149" t="s">
        <v>54</v>
      </c>
      <c r="F96" s="150" t="s">
        <v>184</v>
      </c>
      <c r="G96" s="79"/>
      <c r="H96" s="80">
        <f t="shared" si="8"/>
        <v>105</v>
      </c>
      <c r="I96" s="81">
        <v>35</v>
      </c>
      <c r="J96" s="190"/>
      <c r="K96" s="82">
        <f t="shared" si="6"/>
        <v>0</v>
      </c>
      <c r="L96" s="83" t="str">
        <f t="shared" si="7"/>
        <v xml:space="preserve"> </v>
      </c>
      <c r="M96" s="87"/>
      <c r="N96" s="87"/>
      <c r="O96" s="86"/>
      <c r="P96" s="86"/>
      <c r="Q96" s="84"/>
      <c r="R96" s="84"/>
      <c r="S96" s="88"/>
      <c r="T96" s="86"/>
      <c r="U96" s="89" t="s">
        <v>35</v>
      </c>
    </row>
    <row r="97" spans="2:21" ht="21.75" customHeight="1" x14ac:dyDescent="0.25">
      <c r="B97" s="90">
        <v>91</v>
      </c>
      <c r="C97" s="151" t="s">
        <v>139</v>
      </c>
      <c r="D97" s="92">
        <v>1</v>
      </c>
      <c r="E97" s="152" t="s">
        <v>97</v>
      </c>
      <c r="F97" s="153" t="s">
        <v>250</v>
      </c>
      <c r="G97" s="95" t="s">
        <v>146</v>
      </c>
      <c r="H97" s="96">
        <f t="shared" si="8"/>
        <v>65</v>
      </c>
      <c r="I97" s="97">
        <v>65</v>
      </c>
      <c r="J97" s="191"/>
      <c r="K97" s="98">
        <f t="shared" si="6"/>
        <v>0</v>
      </c>
      <c r="L97" s="99" t="str">
        <f t="shared" si="7"/>
        <v xml:space="preserve"> </v>
      </c>
      <c r="M97" s="63" t="s">
        <v>145</v>
      </c>
      <c r="N97" s="63" t="s">
        <v>146</v>
      </c>
      <c r="O97" s="62"/>
      <c r="P97" s="62"/>
      <c r="Q97" s="100" t="s">
        <v>158</v>
      </c>
      <c r="R97" s="100" t="s">
        <v>159</v>
      </c>
      <c r="S97" s="64" t="s">
        <v>51</v>
      </c>
      <c r="T97" s="62"/>
      <c r="U97" s="101" t="s">
        <v>12</v>
      </c>
    </row>
    <row r="98" spans="2:21" ht="21.75" customHeight="1" x14ac:dyDescent="0.25">
      <c r="B98" s="50">
        <v>92</v>
      </c>
      <c r="C98" s="70" t="s">
        <v>109</v>
      </c>
      <c r="D98" s="52">
        <v>5</v>
      </c>
      <c r="E98" s="71" t="s">
        <v>77</v>
      </c>
      <c r="F98" s="72" t="s">
        <v>110</v>
      </c>
      <c r="G98" s="55"/>
      <c r="H98" s="56">
        <f t="shared" si="8"/>
        <v>65</v>
      </c>
      <c r="I98" s="57">
        <v>13</v>
      </c>
      <c r="J98" s="189"/>
      <c r="K98" s="58">
        <f t="shared" si="6"/>
        <v>0</v>
      </c>
      <c r="L98" s="59" t="str">
        <f t="shared" si="7"/>
        <v xml:space="preserve"> </v>
      </c>
      <c r="M98" s="63"/>
      <c r="N98" s="63"/>
      <c r="O98" s="62"/>
      <c r="P98" s="62"/>
      <c r="Q98" s="60"/>
      <c r="R98" s="60"/>
      <c r="S98" s="64"/>
      <c r="T98" s="62"/>
      <c r="U98" s="65" t="s">
        <v>12</v>
      </c>
    </row>
    <row r="99" spans="2:21" ht="21.75" customHeight="1" x14ac:dyDescent="0.25">
      <c r="B99" s="50">
        <v>93</v>
      </c>
      <c r="C99" s="70" t="s">
        <v>96</v>
      </c>
      <c r="D99" s="52">
        <v>10</v>
      </c>
      <c r="E99" s="71" t="s">
        <v>97</v>
      </c>
      <c r="F99" s="72" t="s">
        <v>229</v>
      </c>
      <c r="G99" s="55"/>
      <c r="H99" s="56">
        <f t="shared" si="8"/>
        <v>120</v>
      </c>
      <c r="I99" s="57">
        <v>12</v>
      </c>
      <c r="J99" s="189"/>
      <c r="K99" s="58">
        <f t="shared" si="6"/>
        <v>0</v>
      </c>
      <c r="L99" s="59" t="str">
        <f t="shared" si="7"/>
        <v xml:space="preserve"> </v>
      </c>
      <c r="M99" s="63"/>
      <c r="N99" s="63"/>
      <c r="O99" s="62"/>
      <c r="P99" s="62"/>
      <c r="Q99" s="60"/>
      <c r="R99" s="60"/>
      <c r="S99" s="64"/>
      <c r="T99" s="62"/>
      <c r="U99" s="65" t="s">
        <v>28</v>
      </c>
    </row>
    <row r="100" spans="2:21" ht="21.75" customHeight="1" x14ac:dyDescent="0.25">
      <c r="B100" s="50">
        <v>94</v>
      </c>
      <c r="C100" s="69" t="s">
        <v>118</v>
      </c>
      <c r="D100" s="52">
        <v>2</v>
      </c>
      <c r="E100" s="67" t="s">
        <v>54</v>
      </c>
      <c r="F100" s="68" t="s">
        <v>239</v>
      </c>
      <c r="G100" s="55"/>
      <c r="H100" s="56">
        <f t="shared" si="8"/>
        <v>16</v>
      </c>
      <c r="I100" s="57">
        <v>8</v>
      </c>
      <c r="J100" s="189"/>
      <c r="K100" s="58">
        <f t="shared" si="6"/>
        <v>0</v>
      </c>
      <c r="L100" s="59" t="str">
        <f t="shared" si="7"/>
        <v xml:space="preserve"> </v>
      </c>
      <c r="M100" s="63"/>
      <c r="N100" s="63"/>
      <c r="O100" s="62"/>
      <c r="P100" s="62"/>
      <c r="Q100" s="60"/>
      <c r="R100" s="60"/>
      <c r="S100" s="64"/>
      <c r="T100" s="62"/>
      <c r="U100" s="65" t="s">
        <v>28</v>
      </c>
    </row>
    <row r="101" spans="2:21" ht="38.25" customHeight="1" x14ac:dyDescent="0.25">
      <c r="B101" s="50">
        <v>95</v>
      </c>
      <c r="C101" s="154" t="s">
        <v>161</v>
      </c>
      <c r="D101" s="52">
        <v>4</v>
      </c>
      <c r="E101" s="146" t="s">
        <v>97</v>
      </c>
      <c r="F101" s="147" t="s">
        <v>160</v>
      </c>
      <c r="G101" s="55"/>
      <c r="H101" s="56">
        <f t="shared" si="8"/>
        <v>340</v>
      </c>
      <c r="I101" s="57">
        <v>85</v>
      </c>
      <c r="J101" s="189"/>
      <c r="K101" s="58">
        <f t="shared" ref="K101:K106" si="9">D101*J101</f>
        <v>0</v>
      </c>
      <c r="L101" s="59" t="str">
        <f t="shared" si="4"/>
        <v xml:space="preserve"> </v>
      </c>
      <c r="M101" s="63"/>
      <c r="N101" s="63"/>
      <c r="O101" s="62"/>
      <c r="P101" s="62"/>
      <c r="Q101" s="60"/>
      <c r="R101" s="60"/>
      <c r="S101" s="64"/>
      <c r="T101" s="62"/>
      <c r="U101" s="65" t="s">
        <v>28</v>
      </c>
    </row>
    <row r="102" spans="2:21" ht="22.5" customHeight="1" x14ac:dyDescent="0.25">
      <c r="B102" s="50">
        <v>96</v>
      </c>
      <c r="C102" s="154" t="s">
        <v>162</v>
      </c>
      <c r="D102" s="52">
        <v>2</v>
      </c>
      <c r="E102" s="146" t="s">
        <v>54</v>
      </c>
      <c r="F102" s="147" t="s">
        <v>185</v>
      </c>
      <c r="G102" s="55"/>
      <c r="H102" s="56">
        <f t="shared" si="8"/>
        <v>60</v>
      </c>
      <c r="I102" s="57">
        <v>30</v>
      </c>
      <c r="J102" s="189"/>
      <c r="K102" s="58">
        <f t="shared" si="9"/>
        <v>0</v>
      </c>
      <c r="L102" s="59" t="str">
        <f t="shared" si="4"/>
        <v xml:space="preserve"> </v>
      </c>
      <c r="M102" s="63"/>
      <c r="N102" s="63"/>
      <c r="O102" s="62"/>
      <c r="P102" s="62"/>
      <c r="Q102" s="60"/>
      <c r="R102" s="60"/>
      <c r="S102" s="64"/>
      <c r="T102" s="62"/>
      <c r="U102" s="65" t="s">
        <v>28</v>
      </c>
    </row>
    <row r="103" spans="2:21" ht="25.5" customHeight="1" x14ac:dyDescent="0.25">
      <c r="B103" s="50">
        <v>97</v>
      </c>
      <c r="C103" s="154" t="s">
        <v>163</v>
      </c>
      <c r="D103" s="52">
        <v>3</v>
      </c>
      <c r="E103" s="146" t="s">
        <v>54</v>
      </c>
      <c r="F103" s="147" t="s">
        <v>186</v>
      </c>
      <c r="G103" s="55"/>
      <c r="H103" s="56">
        <f t="shared" ref="H103:H134" si="10">D103*I103</f>
        <v>105</v>
      </c>
      <c r="I103" s="57">
        <v>35</v>
      </c>
      <c r="J103" s="189"/>
      <c r="K103" s="58">
        <f t="shared" si="9"/>
        <v>0</v>
      </c>
      <c r="L103" s="59" t="str">
        <f t="shared" si="4"/>
        <v xml:space="preserve"> </v>
      </c>
      <c r="M103" s="63"/>
      <c r="N103" s="63"/>
      <c r="O103" s="62"/>
      <c r="P103" s="62"/>
      <c r="Q103" s="60"/>
      <c r="R103" s="60"/>
      <c r="S103" s="64"/>
      <c r="T103" s="62"/>
      <c r="U103" s="65" t="s">
        <v>28</v>
      </c>
    </row>
    <row r="104" spans="2:21" ht="36.75" customHeight="1" x14ac:dyDescent="0.25">
      <c r="B104" s="50">
        <v>98</v>
      </c>
      <c r="C104" s="154" t="s">
        <v>164</v>
      </c>
      <c r="D104" s="52">
        <v>2</v>
      </c>
      <c r="E104" s="146" t="s">
        <v>97</v>
      </c>
      <c r="F104" s="147" t="s">
        <v>187</v>
      </c>
      <c r="G104" s="55"/>
      <c r="H104" s="56">
        <f t="shared" si="10"/>
        <v>50</v>
      </c>
      <c r="I104" s="57">
        <v>25</v>
      </c>
      <c r="J104" s="189"/>
      <c r="K104" s="58">
        <f t="shared" si="9"/>
        <v>0</v>
      </c>
      <c r="L104" s="59" t="str">
        <f t="shared" si="4"/>
        <v xml:space="preserve"> </v>
      </c>
      <c r="M104" s="63"/>
      <c r="N104" s="63"/>
      <c r="O104" s="62"/>
      <c r="P104" s="62"/>
      <c r="Q104" s="60"/>
      <c r="R104" s="60"/>
      <c r="S104" s="64"/>
      <c r="T104" s="62"/>
      <c r="U104" s="65" t="s">
        <v>28</v>
      </c>
    </row>
    <row r="105" spans="2:21" ht="37.5" customHeight="1" x14ac:dyDescent="0.25">
      <c r="B105" s="50">
        <v>99</v>
      </c>
      <c r="C105" s="154" t="s">
        <v>165</v>
      </c>
      <c r="D105" s="52">
        <v>2</v>
      </c>
      <c r="E105" s="146" t="s">
        <v>54</v>
      </c>
      <c r="F105" s="147" t="s">
        <v>188</v>
      </c>
      <c r="G105" s="55"/>
      <c r="H105" s="56">
        <f t="shared" si="10"/>
        <v>42</v>
      </c>
      <c r="I105" s="57">
        <v>21</v>
      </c>
      <c r="J105" s="189"/>
      <c r="K105" s="58">
        <f t="shared" si="9"/>
        <v>0</v>
      </c>
      <c r="L105" s="59" t="str">
        <f t="shared" si="4"/>
        <v xml:space="preserve"> </v>
      </c>
      <c r="M105" s="63"/>
      <c r="N105" s="63"/>
      <c r="O105" s="62"/>
      <c r="P105" s="62"/>
      <c r="Q105" s="60"/>
      <c r="R105" s="60"/>
      <c r="S105" s="64"/>
      <c r="T105" s="62"/>
      <c r="U105" s="65" t="s">
        <v>28</v>
      </c>
    </row>
    <row r="106" spans="2:21" ht="25.5" customHeight="1" x14ac:dyDescent="0.25">
      <c r="B106" s="50">
        <v>100</v>
      </c>
      <c r="C106" s="154" t="s">
        <v>166</v>
      </c>
      <c r="D106" s="52">
        <v>5</v>
      </c>
      <c r="E106" s="146" t="s">
        <v>97</v>
      </c>
      <c r="F106" s="147" t="s">
        <v>189</v>
      </c>
      <c r="G106" s="55"/>
      <c r="H106" s="56">
        <f t="shared" si="10"/>
        <v>1000</v>
      </c>
      <c r="I106" s="57">
        <v>200</v>
      </c>
      <c r="J106" s="189"/>
      <c r="K106" s="58">
        <f t="shared" si="9"/>
        <v>0</v>
      </c>
      <c r="L106" s="59" t="str">
        <f t="shared" si="4"/>
        <v xml:space="preserve"> </v>
      </c>
      <c r="M106" s="63"/>
      <c r="N106" s="63"/>
      <c r="O106" s="62"/>
      <c r="P106" s="62"/>
      <c r="Q106" s="60"/>
      <c r="R106" s="60"/>
      <c r="S106" s="64"/>
      <c r="T106" s="62"/>
      <c r="U106" s="65" t="s">
        <v>16</v>
      </c>
    </row>
    <row r="107" spans="2:21" ht="37.5" customHeight="1" x14ac:dyDescent="0.25">
      <c r="B107" s="50">
        <v>101</v>
      </c>
      <c r="C107" s="154" t="s">
        <v>167</v>
      </c>
      <c r="D107" s="52">
        <v>10</v>
      </c>
      <c r="E107" s="146" t="s">
        <v>54</v>
      </c>
      <c r="F107" s="147" t="s">
        <v>190</v>
      </c>
      <c r="G107" s="55"/>
      <c r="H107" s="56">
        <f t="shared" si="10"/>
        <v>500</v>
      </c>
      <c r="I107" s="57">
        <v>50</v>
      </c>
      <c r="J107" s="189"/>
      <c r="K107" s="58">
        <f t="shared" ref="K107:K109" si="11">D107*J107</f>
        <v>0</v>
      </c>
      <c r="L107" s="59" t="str">
        <f t="shared" ref="L107:L109" si="12">IF(ISNUMBER(J107), IF(J107&gt;I107,"NEVYHOVUJE","VYHOVUJE")," ")</f>
        <v xml:space="preserve"> </v>
      </c>
      <c r="M107" s="63"/>
      <c r="N107" s="63"/>
      <c r="O107" s="62"/>
      <c r="P107" s="62"/>
      <c r="Q107" s="60"/>
      <c r="R107" s="60"/>
      <c r="S107" s="64"/>
      <c r="T107" s="62"/>
      <c r="U107" s="65" t="s">
        <v>16</v>
      </c>
    </row>
    <row r="108" spans="2:21" ht="20.25" customHeight="1" x14ac:dyDescent="0.25">
      <c r="B108" s="50">
        <v>102</v>
      </c>
      <c r="C108" s="154" t="s">
        <v>168</v>
      </c>
      <c r="D108" s="52">
        <v>5</v>
      </c>
      <c r="E108" s="146" t="s">
        <v>97</v>
      </c>
      <c r="F108" s="147" t="s">
        <v>191</v>
      </c>
      <c r="G108" s="55"/>
      <c r="H108" s="56">
        <f t="shared" si="10"/>
        <v>250</v>
      </c>
      <c r="I108" s="57">
        <v>50</v>
      </c>
      <c r="J108" s="189"/>
      <c r="K108" s="58">
        <f t="shared" si="11"/>
        <v>0</v>
      </c>
      <c r="L108" s="59" t="str">
        <f t="shared" si="12"/>
        <v xml:space="preserve"> </v>
      </c>
      <c r="M108" s="63"/>
      <c r="N108" s="63"/>
      <c r="O108" s="62"/>
      <c r="P108" s="62"/>
      <c r="Q108" s="60"/>
      <c r="R108" s="60"/>
      <c r="S108" s="64"/>
      <c r="T108" s="62"/>
      <c r="U108" s="65" t="s">
        <v>15</v>
      </c>
    </row>
    <row r="109" spans="2:21" ht="21" customHeight="1" x14ac:dyDescent="0.25">
      <c r="B109" s="50">
        <v>103</v>
      </c>
      <c r="C109" s="154" t="s">
        <v>169</v>
      </c>
      <c r="D109" s="52">
        <v>10</v>
      </c>
      <c r="E109" s="146" t="s">
        <v>97</v>
      </c>
      <c r="F109" s="147" t="s">
        <v>192</v>
      </c>
      <c r="G109" s="55"/>
      <c r="H109" s="56">
        <f t="shared" si="10"/>
        <v>300</v>
      </c>
      <c r="I109" s="57">
        <v>30</v>
      </c>
      <c r="J109" s="189"/>
      <c r="K109" s="58">
        <f t="shared" si="11"/>
        <v>0</v>
      </c>
      <c r="L109" s="59" t="str">
        <f t="shared" si="12"/>
        <v xml:space="preserve"> </v>
      </c>
      <c r="M109" s="63"/>
      <c r="N109" s="63"/>
      <c r="O109" s="62"/>
      <c r="P109" s="62"/>
      <c r="Q109" s="60"/>
      <c r="R109" s="60"/>
      <c r="S109" s="64"/>
      <c r="T109" s="62"/>
      <c r="U109" s="65" t="s">
        <v>25</v>
      </c>
    </row>
    <row r="110" spans="2:21" ht="22.5" customHeight="1" x14ac:dyDescent="0.25">
      <c r="B110" s="50">
        <v>104</v>
      </c>
      <c r="C110" s="154" t="s">
        <v>170</v>
      </c>
      <c r="D110" s="52">
        <v>5</v>
      </c>
      <c r="E110" s="146" t="s">
        <v>54</v>
      </c>
      <c r="F110" s="147" t="s">
        <v>140</v>
      </c>
      <c r="G110" s="55"/>
      <c r="H110" s="56">
        <f t="shared" si="10"/>
        <v>200</v>
      </c>
      <c r="I110" s="57">
        <v>40</v>
      </c>
      <c r="J110" s="189"/>
      <c r="K110" s="58">
        <f t="shared" ref="K110:K126" si="13">D110*J110</f>
        <v>0</v>
      </c>
      <c r="L110" s="59" t="str">
        <f t="shared" ref="L110:L126" si="14">IF(ISNUMBER(J110), IF(J110&gt;I110,"NEVYHOVUJE","VYHOVUJE")," ")</f>
        <v xml:space="preserve"> </v>
      </c>
      <c r="M110" s="63"/>
      <c r="N110" s="63"/>
      <c r="O110" s="62"/>
      <c r="P110" s="62"/>
      <c r="Q110" s="60"/>
      <c r="R110" s="60"/>
      <c r="S110" s="64"/>
      <c r="T110" s="62"/>
      <c r="U110" s="65" t="s">
        <v>25</v>
      </c>
    </row>
    <row r="111" spans="2:21" ht="36.75" customHeight="1" x14ac:dyDescent="0.25">
      <c r="B111" s="50">
        <v>105</v>
      </c>
      <c r="C111" s="154" t="s">
        <v>171</v>
      </c>
      <c r="D111" s="52">
        <v>2</v>
      </c>
      <c r="E111" s="146" t="s">
        <v>54</v>
      </c>
      <c r="F111" s="147" t="s">
        <v>193</v>
      </c>
      <c r="G111" s="55"/>
      <c r="H111" s="56">
        <f t="shared" si="10"/>
        <v>300</v>
      </c>
      <c r="I111" s="57">
        <v>150</v>
      </c>
      <c r="J111" s="189"/>
      <c r="K111" s="58">
        <f t="shared" si="13"/>
        <v>0</v>
      </c>
      <c r="L111" s="59" t="str">
        <f t="shared" si="14"/>
        <v xml:space="preserve"> </v>
      </c>
      <c r="M111" s="63"/>
      <c r="N111" s="63"/>
      <c r="O111" s="62"/>
      <c r="P111" s="62"/>
      <c r="Q111" s="60"/>
      <c r="R111" s="60"/>
      <c r="S111" s="64"/>
      <c r="T111" s="62"/>
      <c r="U111" s="65" t="s">
        <v>28</v>
      </c>
    </row>
    <row r="112" spans="2:21" ht="39.75" customHeight="1" x14ac:dyDescent="0.25">
      <c r="B112" s="50">
        <v>106</v>
      </c>
      <c r="C112" s="154" t="s">
        <v>172</v>
      </c>
      <c r="D112" s="52">
        <v>4</v>
      </c>
      <c r="E112" s="146" t="s">
        <v>54</v>
      </c>
      <c r="F112" s="147" t="s">
        <v>194</v>
      </c>
      <c r="G112" s="55"/>
      <c r="H112" s="56">
        <f t="shared" si="10"/>
        <v>1200</v>
      </c>
      <c r="I112" s="57">
        <v>300</v>
      </c>
      <c r="J112" s="189"/>
      <c r="K112" s="58">
        <f t="shared" si="13"/>
        <v>0</v>
      </c>
      <c r="L112" s="59" t="str">
        <f t="shared" si="14"/>
        <v xml:space="preserve"> </v>
      </c>
      <c r="M112" s="63"/>
      <c r="N112" s="63"/>
      <c r="O112" s="62"/>
      <c r="P112" s="62"/>
      <c r="Q112" s="60"/>
      <c r="R112" s="60"/>
      <c r="S112" s="64"/>
      <c r="T112" s="62"/>
      <c r="U112" s="65" t="s">
        <v>33</v>
      </c>
    </row>
    <row r="113" spans="2:21" ht="38.25" customHeight="1" x14ac:dyDescent="0.25">
      <c r="B113" s="50">
        <v>107</v>
      </c>
      <c r="C113" s="154" t="s">
        <v>173</v>
      </c>
      <c r="D113" s="52">
        <v>3</v>
      </c>
      <c r="E113" s="146" t="s">
        <v>54</v>
      </c>
      <c r="F113" s="147" t="s">
        <v>195</v>
      </c>
      <c r="G113" s="55"/>
      <c r="H113" s="56">
        <f t="shared" si="10"/>
        <v>720</v>
      </c>
      <c r="I113" s="57">
        <v>240</v>
      </c>
      <c r="J113" s="189"/>
      <c r="K113" s="58">
        <f t="shared" si="13"/>
        <v>0</v>
      </c>
      <c r="L113" s="59" t="str">
        <f t="shared" si="14"/>
        <v xml:space="preserve"> </v>
      </c>
      <c r="M113" s="63"/>
      <c r="N113" s="63"/>
      <c r="O113" s="62"/>
      <c r="P113" s="62"/>
      <c r="Q113" s="60"/>
      <c r="R113" s="60"/>
      <c r="S113" s="64"/>
      <c r="T113" s="62"/>
      <c r="U113" s="65" t="s">
        <v>28</v>
      </c>
    </row>
    <row r="114" spans="2:21" ht="27.75" customHeight="1" x14ac:dyDescent="0.25">
      <c r="B114" s="50">
        <v>108</v>
      </c>
      <c r="C114" s="154" t="s">
        <v>174</v>
      </c>
      <c r="D114" s="52">
        <v>3</v>
      </c>
      <c r="E114" s="146" t="s">
        <v>54</v>
      </c>
      <c r="F114" s="147" t="s">
        <v>196</v>
      </c>
      <c r="G114" s="55"/>
      <c r="H114" s="56">
        <f t="shared" si="10"/>
        <v>225</v>
      </c>
      <c r="I114" s="57">
        <v>75</v>
      </c>
      <c r="J114" s="189"/>
      <c r="K114" s="58">
        <f t="shared" si="13"/>
        <v>0</v>
      </c>
      <c r="L114" s="59" t="str">
        <f t="shared" si="14"/>
        <v xml:space="preserve"> </v>
      </c>
      <c r="M114" s="63"/>
      <c r="N114" s="63"/>
      <c r="O114" s="62"/>
      <c r="P114" s="62"/>
      <c r="Q114" s="60"/>
      <c r="R114" s="60"/>
      <c r="S114" s="64"/>
      <c r="T114" s="62"/>
      <c r="U114" s="65" t="s">
        <v>28</v>
      </c>
    </row>
    <row r="115" spans="2:21" ht="42" customHeight="1" x14ac:dyDescent="0.25">
      <c r="B115" s="50">
        <v>109</v>
      </c>
      <c r="C115" s="154" t="s">
        <v>175</v>
      </c>
      <c r="D115" s="52">
        <v>3</v>
      </c>
      <c r="E115" s="146" t="s">
        <v>54</v>
      </c>
      <c r="F115" s="147" t="s">
        <v>254</v>
      </c>
      <c r="G115" s="55"/>
      <c r="H115" s="56">
        <f t="shared" si="10"/>
        <v>900</v>
      </c>
      <c r="I115" s="57">
        <v>300</v>
      </c>
      <c r="J115" s="189"/>
      <c r="K115" s="58">
        <f t="shared" si="13"/>
        <v>0</v>
      </c>
      <c r="L115" s="59" t="str">
        <f t="shared" si="14"/>
        <v xml:space="preserve"> </v>
      </c>
      <c r="M115" s="63"/>
      <c r="N115" s="63"/>
      <c r="O115" s="62"/>
      <c r="P115" s="62"/>
      <c r="Q115" s="60"/>
      <c r="R115" s="60"/>
      <c r="S115" s="64"/>
      <c r="T115" s="62"/>
      <c r="U115" s="65" t="s">
        <v>28</v>
      </c>
    </row>
    <row r="116" spans="2:21" ht="31.5" customHeight="1" x14ac:dyDescent="0.25">
      <c r="B116" s="50">
        <v>110</v>
      </c>
      <c r="C116" s="154" t="s">
        <v>176</v>
      </c>
      <c r="D116" s="52">
        <v>5</v>
      </c>
      <c r="E116" s="146" t="s">
        <v>54</v>
      </c>
      <c r="F116" s="147" t="s">
        <v>253</v>
      </c>
      <c r="G116" s="55"/>
      <c r="H116" s="56">
        <f t="shared" si="10"/>
        <v>750</v>
      </c>
      <c r="I116" s="57">
        <v>150</v>
      </c>
      <c r="J116" s="189"/>
      <c r="K116" s="58">
        <f t="shared" si="13"/>
        <v>0</v>
      </c>
      <c r="L116" s="59" t="str">
        <f t="shared" si="14"/>
        <v xml:space="preserve"> </v>
      </c>
      <c r="M116" s="63"/>
      <c r="N116" s="63"/>
      <c r="O116" s="62"/>
      <c r="P116" s="62"/>
      <c r="Q116" s="60"/>
      <c r="R116" s="60"/>
      <c r="S116" s="64"/>
      <c r="T116" s="62"/>
      <c r="U116" s="65" t="s">
        <v>28</v>
      </c>
    </row>
    <row r="117" spans="2:21" ht="39" customHeight="1" x14ac:dyDescent="0.25">
      <c r="B117" s="50">
        <v>111</v>
      </c>
      <c r="C117" s="154" t="s">
        <v>177</v>
      </c>
      <c r="D117" s="52">
        <v>3</v>
      </c>
      <c r="E117" s="146" t="s">
        <v>54</v>
      </c>
      <c r="F117" s="147" t="s">
        <v>197</v>
      </c>
      <c r="G117" s="55"/>
      <c r="H117" s="56">
        <f t="shared" si="10"/>
        <v>600</v>
      </c>
      <c r="I117" s="57">
        <v>200</v>
      </c>
      <c r="J117" s="189"/>
      <c r="K117" s="58">
        <f t="shared" si="13"/>
        <v>0</v>
      </c>
      <c r="L117" s="59" t="str">
        <f t="shared" si="14"/>
        <v xml:space="preserve"> </v>
      </c>
      <c r="M117" s="63"/>
      <c r="N117" s="63"/>
      <c r="O117" s="62"/>
      <c r="P117" s="62"/>
      <c r="Q117" s="60"/>
      <c r="R117" s="60"/>
      <c r="S117" s="64"/>
      <c r="T117" s="62"/>
      <c r="U117" s="65" t="s">
        <v>28</v>
      </c>
    </row>
    <row r="118" spans="2:21" ht="42" customHeight="1" x14ac:dyDescent="0.25">
      <c r="B118" s="50">
        <v>112</v>
      </c>
      <c r="C118" s="154" t="s">
        <v>178</v>
      </c>
      <c r="D118" s="52">
        <v>1</v>
      </c>
      <c r="E118" s="146" t="s">
        <v>54</v>
      </c>
      <c r="F118" s="147" t="s">
        <v>198</v>
      </c>
      <c r="G118" s="55"/>
      <c r="H118" s="56">
        <f t="shared" si="10"/>
        <v>55</v>
      </c>
      <c r="I118" s="57">
        <v>55</v>
      </c>
      <c r="J118" s="189"/>
      <c r="K118" s="58">
        <f t="shared" si="13"/>
        <v>0</v>
      </c>
      <c r="L118" s="59" t="str">
        <f t="shared" si="14"/>
        <v xml:space="preserve"> </v>
      </c>
      <c r="M118" s="63"/>
      <c r="N118" s="63"/>
      <c r="O118" s="62"/>
      <c r="P118" s="62"/>
      <c r="Q118" s="60"/>
      <c r="R118" s="60"/>
      <c r="S118" s="64"/>
      <c r="T118" s="62"/>
      <c r="U118" s="65" t="s">
        <v>28</v>
      </c>
    </row>
    <row r="119" spans="2:21" ht="25.5" customHeight="1" x14ac:dyDescent="0.25">
      <c r="B119" s="50">
        <v>113</v>
      </c>
      <c r="C119" s="154" t="s">
        <v>179</v>
      </c>
      <c r="D119" s="52">
        <v>6</v>
      </c>
      <c r="E119" s="146" t="s">
        <v>54</v>
      </c>
      <c r="F119" s="147" t="s">
        <v>199</v>
      </c>
      <c r="G119" s="55"/>
      <c r="H119" s="56">
        <f t="shared" si="10"/>
        <v>450</v>
      </c>
      <c r="I119" s="57">
        <v>75</v>
      </c>
      <c r="J119" s="189"/>
      <c r="K119" s="58">
        <f t="shared" si="13"/>
        <v>0</v>
      </c>
      <c r="L119" s="59" t="str">
        <f t="shared" si="14"/>
        <v xml:space="preserve"> </v>
      </c>
      <c r="M119" s="63"/>
      <c r="N119" s="63"/>
      <c r="O119" s="62"/>
      <c r="P119" s="62"/>
      <c r="Q119" s="60"/>
      <c r="R119" s="60"/>
      <c r="S119" s="64"/>
      <c r="T119" s="62"/>
      <c r="U119" s="65" t="s">
        <v>28</v>
      </c>
    </row>
    <row r="120" spans="2:21" ht="39.75" customHeight="1" x14ac:dyDescent="0.25">
      <c r="B120" s="50">
        <v>114</v>
      </c>
      <c r="C120" s="154" t="s">
        <v>180</v>
      </c>
      <c r="D120" s="52">
        <v>3</v>
      </c>
      <c r="E120" s="146" t="s">
        <v>54</v>
      </c>
      <c r="F120" s="147" t="s">
        <v>251</v>
      </c>
      <c r="G120" s="55"/>
      <c r="H120" s="56">
        <f t="shared" si="10"/>
        <v>1650</v>
      </c>
      <c r="I120" s="57">
        <v>550</v>
      </c>
      <c r="J120" s="189"/>
      <c r="K120" s="58">
        <f t="shared" si="13"/>
        <v>0</v>
      </c>
      <c r="L120" s="59" t="str">
        <f t="shared" si="14"/>
        <v xml:space="preserve"> </v>
      </c>
      <c r="M120" s="63"/>
      <c r="N120" s="63"/>
      <c r="O120" s="62"/>
      <c r="P120" s="62"/>
      <c r="Q120" s="60"/>
      <c r="R120" s="60"/>
      <c r="S120" s="64"/>
      <c r="T120" s="62"/>
      <c r="U120" s="65" t="s">
        <v>29</v>
      </c>
    </row>
    <row r="121" spans="2:21" ht="21" customHeight="1" x14ac:dyDescent="0.25">
      <c r="B121" s="50">
        <v>115</v>
      </c>
      <c r="C121" s="154" t="s">
        <v>181</v>
      </c>
      <c r="D121" s="52">
        <v>3</v>
      </c>
      <c r="E121" s="146" t="s">
        <v>54</v>
      </c>
      <c r="F121" s="147" t="s">
        <v>200</v>
      </c>
      <c r="G121" s="55"/>
      <c r="H121" s="56">
        <f t="shared" si="10"/>
        <v>1110</v>
      </c>
      <c r="I121" s="57">
        <v>370</v>
      </c>
      <c r="J121" s="189"/>
      <c r="K121" s="58">
        <f t="shared" si="13"/>
        <v>0</v>
      </c>
      <c r="L121" s="59" t="str">
        <f t="shared" si="14"/>
        <v xml:space="preserve"> </v>
      </c>
      <c r="M121" s="63"/>
      <c r="N121" s="63"/>
      <c r="O121" s="62"/>
      <c r="P121" s="62"/>
      <c r="Q121" s="60"/>
      <c r="R121" s="60"/>
      <c r="S121" s="64"/>
      <c r="T121" s="62"/>
      <c r="U121" s="65" t="s">
        <v>30</v>
      </c>
    </row>
    <row r="122" spans="2:21" ht="26.25" customHeight="1" x14ac:dyDescent="0.25">
      <c r="B122" s="50">
        <v>116</v>
      </c>
      <c r="C122" s="154" t="s">
        <v>182</v>
      </c>
      <c r="D122" s="52">
        <v>4</v>
      </c>
      <c r="E122" s="146" t="s">
        <v>54</v>
      </c>
      <c r="F122" s="147" t="s">
        <v>201</v>
      </c>
      <c r="G122" s="55"/>
      <c r="H122" s="56">
        <f t="shared" si="10"/>
        <v>360</v>
      </c>
      <c r="I122" s="57">
        <v>90</v>
      </c>
      <c r="J122" s="189"/>
      <c r="K122" s="58">
        <f t="shared" si="13"/>
        <v>0</v>
      </c>
      <c r="L122" s="59" t="str">
        <f t="shared" si="14"/>
        <v xml:space="preserve"> </v>
      </c>
      <c r="M122" s="63"/>
      <c r="N122" s="63"/>
      <c r="O122" s="62"/>
      <c r="P122" s="62"/>
      <c r="Q122" s="60"/>
      <c r="R122" s="60"/>
      <c r="S122" s="64"/>
      <c r="T122" s="62"/>
      <c r="U122" s="65" t="s">
        <v>28</v>
      </c>
    </row>
    <row r="123" spans="2:21" ht="39" customHeight="1" x14ac:dyDescent="0.25">
      <c r="B123" s="50">
        <v>117</v>
      </c>
      <c r="C123" s="145" t="s">
        <v>141</v>
      </c>
      <c r="D123" s="52">
        <v>3</v>
      </c>
      <c r="E123" s="146" t="s">
        <v>54</v>
      </c>
      <c r="F123" s="147" t="s">
        <v>202</v>
      </c>
      <c r="G123" s="55"/>
      <c r="H123" s="56">
        <f t="shared" si="10"/>
        <v>810</v>
      </c>
      <c r="I123" s="57">
        <v>270</v>
      </c>
      <c r="J123" s="189"/>
      <c r="K123" s="58">
        <f t="shared" si="13"/>
        <v>0</v>
      </c>
      <c r="L123" s="59" t="str">
        <f t="shared" si="14"/>
        <v xml:space="preserve"> </v>
      </c>
      <c r="M123" s="63"/>
      <c r="N123" s="63"/>
      <c r="O123" s="62"/>
      <c r="P123" s="62"/>
      <c r="Q123" s="60"/>
      <c r="R123" s="60"/>
      <c r="S123" s="64"/>
      <c r="T123" s="62"/>
      <c r="U123" s="65" t="s">
        <v>28</v>
      </c>
    </row>
    <row r="124" spans="2:21" ht="36" customHeight="1" x14ac:dyDescent="0.25">
      <c r="B124" s="50">
        <v>118</v>
      </c>
      <c r="C124" s="145" t="s">
        <v>142</v>
      </c>
      <c r="D124" s="52">
        <v>2</v>
      </c>
      <c r="E124" s="146" t="s">
        <v>54</v>
      </c>
      <c r="F124" s="147" t="s">
        <v>203</v>
      </c>
      <c r="G124" s="55"/>
      <c r="H124" s="56">
        <f t="shared" si="10"/>
        <v>150</v>
      </c>
      <c r="I124" s="57">
        <v>75</v>
      </c>
      <c r="J124" s="189"/>
      <c r="K124" s="58">
        <f t="shared" si="13"/>
        <v>0</v>
      </c>
      <c r="L124" s="59" t="str">
        <f t="shared" si="14"/>
        <v xml:space="preserve"> </v>
      </c>
      <c r="M124" s="63"/>
      <c r="N124" s="63"/>
      <c r="O124" s="62"/>
      <c r="P124" s="62"/>
      <c r="Q124" s="60"/>
      <c r="R124" s="60"/>
      <c r="S124" s="64"/>
      <c r="T124" s="62"/>
      <c r="U124" s="65" t="s">
        <v>28</v>
      </c>
    </row>
    <row r="125" spans="2:21" ht="23.25" customHeight="1" x14ac:dyDescent="0.25">
      <c r="B125" s="50">
        <v>119</v>
      </c>
      <c r="C125" s="145" t="s">
        <v>143</v>
      </c>
      <c r="D125" s="52">
        <v>2</v>
      </c>
      <c r="E125" s="146" t="s">
        <v>54</v>
      </c>
      <c r="F125" s="147" t="s">
        <v>204</v>
      </c>
      <c r="G125" s="55"/>
      <c r="H125" s="56">
        <f t="shared" si="10"/>
        <v>790</v>
      </c>
      <c r="I125" s="57">
        <v>395</v>
      </c>
      <c r="J125" s="189"/>
      <c r="K125" s="58">
        <f t="shared" si="13"/>
        <v>0</v>
      </c>
      <c r="L125" s="59" t="str">
        <f t="shared" si="14"/>
        <v xml:space="preserve"> </v>
      </c>
      <c r="M125" s="63"/>
      <c r="N125" s="63"/>
      <c r="O125" s="62"/>
      <c r="P125" s="62"/>
      <c r="Q125" s="60"/>
      <c r="R125" s="60"/>
      <c r="S125" s="64"/>
      <c r="T125" s="62"/>
      <c r="U125" s="65" t="s">
        <v>28</v>
      </c>
    </row>
    <row r="126" spans="2:21" ht="38.25" customHeight="1" thickBot="1" x14ac:dyDescent="0.3">
      <c r="B126" s="155">
        <v>120</v>
      </c>
      <c r="C126" s="156" t="s">
        <v>144</v>
      </c>
      <c r="D126" s="157">
        <v>1</v>
      </c>
      <c r="E126" s="158" t="s">
        <v>54</v>
      </c>
      <c r="F126" s="159" t="s">
        <v>252</v>
      </c>
      <c r="G126" s="160"/>
      <c r="H126" s="161">
        <f t="shared" si="10"/>
        <v>50</v>
      </c>
      <c r="I126" s="162">
        <v>50</v>
      </c>
      <c r="J126" s="195"/>
      <c r="K126" s="163">
        <f t="shared" si="13"/>
        <v>0</v>
      </c>
      <c r="L126" s="164" t="str">
        <f t="shared" si="14"/>
        <v xml:space="preserve"> </v>
      </c>
      <c r="M126" s="165"/>
      <c r="N126" s="165"/>
      <c r="O126" s="166"/>
      <c r="P126" s="166"/>
      <c r="Q126" s="167"/>
      <c r="R126" s="167"/>
      <c r="S126" s="168"/>
      <c r="T126" s="166"/>
      <c r="U126" s="169" t="s">
        <v>28</v>
      </c>
    </row>
    <row r="127" spans="2:21" ht="13.5" customHeight="1" thickTop="1" thickBot="1" x14ac:dyDescent="0.3">
      <c r="C127" s="1"/>
      <c r="D127" s="1"/>
      <c r="E127" s="1"/>
      <c r="F127" s="1"/>
      <c r="G127" s="1"/>
      <c r="H127" s="1"/>
      <c r="K127" s="170"/>
    </row>
    <row r="128" spans="2:21" ht="60.75" customHeight="1" thickTop="1" thickBot="1" x14ac:dyDescent="0.3">
      <c r="B128" s="171" t="s">
        <v>9</v>
      </c>
      <c r="C128" s="172"/>
      <c r="D128" s="172"/>
      <c r="E128" s="172"/>
      <c r="F128" s="172"/>
      <c r="G128" s="173"/>
      <c r="H128" s="174"/>
      <c r="I128" s="175" t="s">
        <v>10</v>
      </c>
      <c r="J128" s="176" t="s">
        <v>11</v>
      </c>
      <c r="K128" s="177"/>
      <c r="L128" s="178"/>
      <c r="M128" s="25"/>
      <c r="N128" s="25"/>
      <c r="O128" s="25"/>
      <c r="P128" s="25"/>
      <c r="Q128" s="25"/>
      <c r="R128" s="25"/>
      <c r="S128" s="25"/>
      <c r="T128" s="25"/>
      <c r="U128" s="179"/>
    </row>
    <row r="129" spans="2:12" ht="33" customHeight="1" thickTop="1" thickBot="1" x14ac:dyDescent="0.3">
      <c r="B129" s="180" t="s">
        <v>48</v>
      </c>
      <c r="C129" s="180"/>
      <c r="D129" s="180"/>
      <c r="E129" s="180"/>
      <c r="F129" s="180"/>
      <c r="G129" s="181"/>
      <c r="H129" s="182"/>
      <c r="I129" s="183">
        <f>SUM(H7:H126)</f>
        <v>58533</v>
      </c>
      <c r="J129" s="184">
        <f>SUM(K7:K126)</f>
        <v>0</v>
      </c>
      <c r="K129" s="185"/>
      <c r="L129" s="186"/>
    </row>
    <row r="130" spans="2:12" ht="14.25" customHeight="1" thickTop="1" x14ac:dyDescent="0.25"/>
    <row r="131" spans="2:12" ht="14.25" customHeight="1" x14ac:dyDescent="0.25"/>
    <row r="132" spans="2:12" ht="14.25" customHeight="1" x14ac:dyDescent="0.25"/>
    <row r="133" spans="2:12" ht="14.25" customHeight="1" x14ac:dyDescent="0.25"/>
    <row r="134" spans="2:12" ht="14.25" customHeight="1" x14ac:dyDescent="0.25"/>
    <row r="135" spans="2:12" ht="14.25" customHeight="1" x14ac:dyDescent="0.25"/>
    <row r="136" spans="2:12" ht="14.25" customHeight="1" x14ac:dyDescent="0.25"/>
    <row r="137" spans="2:12" ht="14.25" customHeight="1" x14ac:dyDescent="0.25"/>
    <row r="138" spans="2:12" ht="14.25" customHeight="1" x14ac:dyDescent="0.25"/>
    <row r="139" spans="2:12" ht="14.25" customHeight="1" x14ac:dyDescent="0.25"/>
    <row r="140" spans="2:12" ht="14.25" customHeight="1" x14ac:dyDescent="0.25"/>
    <row r="141" spans="2:12" ht="14.25" customHeight="1" x14ac:dyDescent="0.25"/>
    <row r="142" spans="2:12" ht="14.25" customHeight="1" x14ac:dyDescent="0.25"/>
    <row r="143" spans="2:12" ht="14.25" customHeight="1" x14ac:dyDescent="0.25"/>
    <row r="144" spans="2:12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</sheetData>
  <sheetProtection algorithmName="SHA-512" hashValue="roCiekclUAi9K5bnKinw3PiI0jW9InT2Xd5xA/jeiZzwuDMbUVTKbQZtmD2vszrN59htOoINo6xr3Q8VAO/43w==" saltValue="XTCIEHob/0T692ZUOvB98A==" spinCount="100000" sheet="1" objects="1" scenarios="1"/>
  <mergeCells count="52">
    <mergeCell ref="B129:F129"/>
    <mergeCell ref="J129:L129"/>
    <mergeCell ref="B1:D1"/>
    <mergeCell ref="B128:F128"/>
    <mergeCell ref="J128:L128"/>
    <mergeCell ref="J2:K2"/>
    <mergeCell ref="J3:S3"/>
    <mergeCell ref="Q7:Q42"/>
    <mergeCell ref="P7:P42"/>
    <mergeCell ref="O7:O42"/>
    <mergeCell ref="N7:N42"/>
    <mergeCell ref="M7:M42"/>
    <mergeCell ref="Q43:Q63"/>
    <mergeCell ref="P43:P63"/>
    <mergeCell ref="O43:O63"/>
    <mergeCell ref="N43:N63"/>
    <mergeCell ref="T7:T42"/>
    <mergeCell ref="S7:S42"/>
    <mergeCell ref="R7:R42"/>
    <mergeCell ref="M43:M63"/>
    <mergeCell ref="T64:T76"/>
    <mergeCell ref="S64:S76"/>
    <mergeCell ref="R64:R76"/>
    <mergeCell ref="Q64:Q76"/>
    <mergeCell ref="P64:P76"/>
    <mergeCell ref="O64:O76"/>
    <mergeCell ref="N64:N76"/>
    <mergeCell ref="M64:M76"/>
    <mergeCell ref="T43:T63"/>
    <mergeCell ref="S43:S63"/>
    <mergeCell ref="R43:R63"/>
    <mergeCell ref="T78:T96"/>
    <mergeCell ref="S78:S96"/>
    <mergeCell ref="R78:R96"/>
    <mergeCell ref="Q78:Q96"/>
    <mergeCell ref="P78:P96"/>
    <mergeCell ref="O78:O96"/>
    <mergeCell ref="N78:N96"/>
    <mergeCell ref="M78:M96"/>
    <mergeCell ref="P97:P126"/>
    <mergeCell ref="O97:O126"/>
    <mergeCell ref="N97:N126"/>
    <mergeCell ref="M97:M126"/>
    <mergeCell ref="T97:T126"/>
    <mergeCell ref="S97:S126"/>
    <mergeCell ref="R97:R126"/>
    <mergeCell ref="Q97:Q126"/>
    <mergeCell ref="G7:G42"/>
    <mergeCell ref="G43:G63"/>
    <mergeCell ref="G64:G76"/>
    <mergeCell ref="G78:G96"/>
    <mergeCell ref="G97:G126"/>
  </mergeCells>
  <conditionalFormatting sqref="B7:B126">
    <cfRule type="containsBlanks" dxfId="12" priority="51">
      <formula>LEN(TRIM(B7))=0</formula>
    </cfRule>
  </conditionalFormatting>
  <conditionalFormatting sqref="B7:B126">
    <cfRule type="cellIs" dxfId="11" priority="45" operator="greaterThanOrEqual">
      <formula>1</formula>
    </cfRule>
  </conditionalFormatting>
  <conditionalFormatting sqref="J7:J126">
    <cfRule type="notContainsBlanks" dxfId="10" priority="10">
      <formula>LEN(TRIM(J7))&gt;0</formula>
    </cfRule>
    <cfRule type="notContainsBlanks" dxfId="9" priority="11">
      <formula>LEN(TRIM(J7))&gt;0</formula>
    </cfRule>
    <cfRule type="containsBlanks" dxfId="8" priority="12">
      <formula>LEN(TRIM(J7))=0</formula>
    </cfRule>
  </conditionalFormatting>
  <conditionalFormatting sqref="L7:L126">
    <cfRule type="cellIs" dxfId="7" priority="41" operator="equal">
      <formula>"NEVYHOVUJE"</formula>
    </cfRule>
    <cfRule type="cellIs" dxfId="6" priority="42" operator="equal">
      <formula>"VYHOVUJE"</formula>
    </cfRule>
  </conditionalFormatting>
  <conditionalFormatting sqref="D7:D76">
    <cfRule type="containsBlanks" dxfId="5" priority="6">
      <formula>LEN(TRIM(D7))=0</formula>
    </cfRule>
  </conditionalFormatting>
  <conditionalFormatting sqref="D77">
    <cfRule type="containsBlanks" dxfId="4" priority="5">
      <formula>LEN(TRIM(D77))=0</formula>
    </cfRule>
  </conditionalFormatting>
  <conditionalFormatting sqref="D78:D126">
    <cfRule type="containsBlanks" dxfId="3" priority="4">
      <formula>LEN(TRIM(D78))=0</formula>
    </cfRule>
  </conditionalFormatting>
  <conditionalFormatting sqref="G7 G43 G64 G77:G78 G97">
    <cfRule type="notContainsBlanks" dxfId="2" priority="1">
      <formula>LEN(TRIM(G7))&gt;0</formula>
    </cfRule>
    <cfRule type="notContainsBlanks" dxfId="1" priority="2">
      <formula>LEN(TRIM(G7))&gt;0</formula>
    </cfRule>
    <cfRule type="containsBlanks" dxfId="0" priority="3">
      <formula>LEN(TRIM(G7))=0</formula>
    </cfRule>
  </conditionalFormatting>
  <dataValidations count="3">
    <dataValidation type="list" showInputMessage="1" showErrorMessage="1" sqref="N7" xr:uid="{1D6BB922-C248-41F3-8B1E-F00CADE9E004}">
      <formula1>"ANO,NE"</formula1>
    </dataValidation>
    <dataValidation type="list" showInputMessage="1" showErrorMessage="1" sqref="E102:E126 E77 E96" xr:uid="{A1CAE05E-3702-4A33-B24B-1E22C7F0E481}">
      <formula1>"ks,balení,sada,litr,kg,pár,role,karton,"</formula1>
    </dataValidation>
    <dataValidation type="list" showInputMessage="1" showErrorMessage="1" sqref="E95 E101" xr:uid="{CBCD40FC-AE4F-42BC-A707-AF90BFFE2130}">
      <formula1>"ks,ks(balíček),balení,sada,litr,kg,pár,role,karton,"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1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U7:U8 U10:U126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2024-10-14T05:25:02Z</cp:lastPrinted>
  <dcterms:created xsi:type="dcterms:W3CDTF">2014-03-05T12:43:32Z</dcterms:created>
  <dcterms:modified xsi:type="dcterms:W3CDTF">2024-10-14T07:03:28Z</dcterms:modified>
</cp:coreProperties>
</file>