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7\1 výzva\"/>
    </mc:Choice>
  </mc:AlternateContent>
  <xr:revisionPtr revIDLastSave="0" documentId="13_ncr:1_{D87E5173-4F75-41C5-949F-743234A0C1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7" i="1"/>
  <c r="T8" i="1"/>
  <c r="S7" i="1"/>
  <c r="P8" i="1"/>
  <c r="P7" i="1"/>
  <c r="R11" i="1" l="1"/>
  <c r="Q11" i="1"/>
</calcChain>
</file>

<file path=xl/sharedStrings.xml><?xml version="1.0" encoding="utf-8"?>
<sst xmlns="http://schemas.openxmlformats.org/spreadsheetml/2006/main" count="46" uniqueCount="43">
  <si>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</si>
  <si>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</si>
  <si>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</si>
  <si>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</si>
  <si>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</si>
  <si>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</si>
  <si>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</si>
  <si>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</si>
  <si>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</si>
  <si>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</si>
  <si>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</si>
  <si>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</si>
  <si>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</si>
  <si>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</si>
  <si>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</si>
  <si>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</si>
  <si>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</si>
  <si>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</si>
  <si>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</si>
  <si>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</si>
  <si>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</si>
  <si>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</si>
  <si>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</si>
  <si>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</si>
  <si>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</si>
  <si>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</si>
  <si>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</si>
  <si>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</si>
  <si>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</si>
  <si>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</si>
  <si>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</si>
  <si>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</si>
  <si>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</si>
  <si>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Pokud financováno z projektových prostředků, pak ŘEŠITEL uvede: NÁZEV A ČÍSLO DOTAČNÍHO PROJEKTU</t>
  </si>
  <si>
    <t>SSD disk</t>
  </si>
  <si>
    <t>21 dní</t>
  </si>
  <si>
    <t>RNDr. Milan Kubásek, 
Tel.: 732 676 359,
37763 2231</t>
  </si>
  <si>
    <t>Technická 8,
301 00 Plzeň,
Fakulta aplikovaných věd - Katedra fyziky,
místnost UN 204</t>
  </si>
  <si>
    <t>Monitor LCD 31,5"</t>
  </si>
  <si>
    <t>Rozhraní: SATA 6Gb/s.
Formát disku:  2,5".
Kapacita: min. 1 TB.
Sekvenční čtení: min. 550 MB/sec.
Sekvenční zápis: min. 510 MB/sec.
MTTF min.: 1,5 Million Hodin.
Záruka 60 měsíců.</t>
  </si>
  <si>
    <t>Záruka na zboží 60 měsíců.</t>
  </si>
  <si>
    <t>Display 31,5",
rozlišení min. 3840 x 2160,
poměr stran 16:9,
jas min. 350 cd/m2,
panel IPS,
matný display,
barevná hloubka minimálně 10 bit,
min.: HDMI, Display Port, USB-C grafické rozhraní, LAN,
min. USB 3.2 4x
podpora VESA pro montáž na zeď, VESA 100 x 100,
pozorovací úhly 178° horizonálně i vertikálně,
min. 4 porty USB 3.0,
port USB-C s funkcí Power Delivery minimálně 90 W,
nastavitelný stojan a funkce Pivot,
pokrytí 99% sRGB barevné palety.
Třída energetické účinnosti v rozpětí A až F.</t>
  </si>
  <si>
    <t xml:space="preserve">Příloha č. 2 Kupní smlouvy - technická specifikace
Výpočetní technika (III.) 137 - 2024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</si>
</sst>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97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3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20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2" fillId="4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1" fillId="0" borderId="0" xfId="2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9" xfId="0" applyNumberFormat="1" applyFont="1" applyBorder="1" applyAlignment="1" applyProtection="1">
      <alignment horizontal="center" vertical="center"/>
    </xf>
    <xf numFmtId="164" fontId="10" fillId="0" borderId="10" xfId="0" applyNumberFormat="1" applyFont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2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4" fillId="0" borderId="0" xfId="0" applyFont="1" applyAlignment="1" applyProtection="1">
      <alignment horizontal="left" vertical="center" wrapText="1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C1" zoomScaleNormal="100" workbookViewId="0">
      <selection activeCell="F3" sqref="F3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90" customWidth="1"/>
    <col min="5" max="5" width="10.5703125" style="22" customWidth="1"/>
    <col min="6" max="6" width="75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7.42578125" style="1" hidden="1" customWidth="1"/>
    <col min="12" max="12" width="27.140625" style="1" customWidth="1"/>
    <col min="13" max="13" width="26.85546875" style="1" customWidth="1"/>
    <col min="14" max="14" width="33.7109375" style="6" customWidth="1"/>
    <col min="15" max="15" width="27.28515625" style="6" customWidth="1"/>
    <col min="16" max="16" width="19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285156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42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31</v>
      </c>
      <c r="H6" s="30" t="s">
        <v>24</v>
      </c>
      <c r="I6" s="31" t="s">
        <v>16</v>
      </c>
      <c r="J6" s="29" t="s">
        <v>17</v>
      </c>
      <c r="K6" s="29" t="s">
        <v>33</v>
      </c>
      <c r="L6" s="32" t="s">
        <v>18</v>
      </c>
      <c r="M6" s="33" t="s">
        <v>19</v>
      </c>
      <c r="N6" s="32" t="s">
        <v>20</v>
      </c>
      <c r="O6" s="29" t="s">
        <v>28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273" customHeight="1" thickTop="1" x14ac:dyDescent="0.25">
      <c r="A7" s="36"/>
      <c r="B7" s="37">
        <v>1</v>
      </c>
      <c r="C7" s="38" t="s">
        <v>38</v>
      </c>
      <c r="D7" s="39">
        <v>1</v>
      </c>
      <c r="E7" s="40" t="s">
        <v>27</v>
      </c>
      <c r="F7" s="41" t="s">
        <v>41</v>
      </c>
      <c r="G7" s="92"/>
      <c r="H7" s="94"/>
      <c r="I7" s="42" t="s">
        <v>32</v>
      </c>
      <c r="J7" s="43" t="s">
        <v>29</v>
      </c>
      <c r="K7" s="43"/>
      <c r="L7" s="44"/>
      <c r="M7" s="45" t="s">
        <v>36</v>
      </c>
      <c r="N7" s="45" t="s">
        <v>37</v>
      </c>
      <c r="O7" s="46" t="s">
        <v>35</v>
      </c>
      <c r="P7" s="47">
        <f>D7*Q7</f>
        <v>11000</v>
      </c>
      <c r="Q7" s="48">
        <v>11000</v>
      </c>
      <c r="R7" s="95"/>
      <c r="S7" s="49">
        <f>D7*R7</f>
        <v>0</v>
      </c>
      <c r="T7" s="50" t="str">
        <f t="shared" ref="T7" si="0">IF(ISNUMBER(R7), IF(R7&gt;Q7,"NEVYHOVUJE","VYHOVUJE")," ")</f>
        <v xml:space="preserve"> </v>
      </c>
      <c r="U7" s="51"/>
      <c r="V7" s="52" t="s">
        <v>11</v>
      </c>
    </row>
    <row r="8" spans="1:22" ht="154.5" customHeight="1" thickBot="1" x14ac:dyDescent="0.3">
      <c r="A8" s="36"/>
      <c r="B8" s="53">
        <v>2</v>
      </c>
      <c r="C8" s="54" t="s">
        <v>34</v>
      </c>
      <c r="D8" s="55">
        <v>5</v>
      </c>
      <c r="E8" s="56" t="s">
        <v>27</v>
      </c>
      <c r="F8" s="57" t="s">
        <v>39</v>
      </c>
      <c r="G8" s="93"/>
      <c r="H8" s="58" t="s">
        <v>29</v>
      </c>
      <c r="I8" s="59"/>
      <c r="J8" s="60"/>
      <c r="K8" s="60"/>
      <c r="L8" s="61" t="s">
        <v>40</v>
      </c>
      <c r="M8" s="62"/>
      <c r="N8" s="62"/>
      <c r="O8" s="63"/>
      <c r="P8" s="64">
        <f>D8*Q8</f>
        <v>12500</v>
      </c>
      <c r="Q8" s="65">
        <v>2500</v>
      </c>
      <c r="R8" s="96"/>
      <c r="S8" s="66">
        <f>D8*R8</f>
        <v>0</v>
      </c>
      <c r="T8" s="67" t="str">
        <f t="shared" ref="T8" si="1">IF(ISNUMBER(R8), IF(R8&gt;Q8,"NEVYHOVUJE","VYHOVUJE")," ")</f>
        <v xml:space="preserve"> </v>
      </c>
      <c r="U8" s="68"/>
      <c r="V8" s="69" t="s">
        <v>12</v>
      </c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</row>
    <row r="10" spans="1:22" ht="51.75" customHeight="1" thickTop="1" thickBot="1" x14ac:dyDescent="0.3">
      <c r="B10" s="70" t="s">
        <v>26</v>
      </c>
      <c r="C10" s="70"/>
      <c r="D10" s="70"/>
      <c r="E10" s="70"/>
      <c r="F10" s="70"/>
      <c r="G10" s="70"/>
      <c r="H10" s="71"/>
      <c r="I10" s="71"/>
      <c r="J10" s="72"/>
      <c r="K10" s="72"/>
      <c r="L10" s="27"/>
      <c r="M10" s="27"/>
      <c r="N10" s="27"/>
      <c r="O10" s="73"/>
      <c r="P10" s="73"/>
      <c r="Q10" s="74" t="s">
        <v>9</v>
      </c>
      <c r="R10" s="75" t="s">
        <v>10</v>
      </c>
      <c r="S10" s="76"/>
      <c r="T10" s="77"/>
      <c r="U10" s="78"/>
      <c r="V10" s="79"/>
    </row>
    <row r="11" spans="1:22" ht="50.45" customHeight="1" thickTop="1" thickBot="1" x14ac:dyDescent="0.3">
      <c r="B11" s="80" t="s">
        <v>25</v>
      </c>
      <c r="C11" s="80"/>
      <c r="D11" s="80"/>
      <c r="E11" s="80"/>
      <c r="F11" s="80"/>
      <c r="G11" s="80"/>
      <c r="H11" s="80"/>
      <c r="I11" s="81"/>
      <c r="L11" s="7"/>
      <c r="M11" s="7"/>
      <c r="N11" s="7"/>
      <c r="O11" s="82"/>
      <c r="P11" s="82"/>
      <c r="Q11" s="83">
        <f>SUM(P7:P8)</f>
        <v>23500</v>
      </c>
      <c r="R11" s="84">
        <f>SUM(S7:S8)</f>
        <v>0</v>
      </c>
      <c r="S11" s="85"/>
      <c r="T11" s="86"/>
    </row>
    <row r="12" spans="1:22" ht="15.75" thickTop="1" x14ac:dyDescent="0.25">
      <c r="B12" s="87" t="s">
        <v>30</v>
      </c>
      <c r="C12" s="87"/>
      <c r="D12" s="87"/>
      <c r="E12" s="87"/>
      <c r="F12" s="87"/>
      <c r="G12" s="87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88"/>
      <c r="C13" s="88"/>
      <c r="D13" s="88"/>
      <c r="E13" s="88"/>
      <c r="F13" s="88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88"/>
      <c r="C14" s="88"/>
      <c r="D14" s="88"/>
      <c r="E14" s="88"/>
      <c r="F14" s="88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88"/>
      <c r="C15" s="88"/>
      <c r="D15" s="88"/>
      <c r="E15" s="88"/>
      <c r="F15" s="8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2"/>
      <c r="D16" s="89"/>
      <c r="E16" s="72"/>
      <c r="F16" s="7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1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2"/>
      <c r="D18" s="89"/>
      <c r="E18" s="72"/>
      <c r="F18" s="72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2"/>
      <c r="D19" s="89"/>
      <c r="E19" s="72"/>
      <c r="F19" s="7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2"/>
      <c r="D20" s="89"/>
      <c r="E20" s="72"/>
      <c r="F20" s="7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2"/>
      <c r="D21" s="89"/>
      <c r="E21" s="72"/>
      <c r="F21" s="7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2"/>
      <c r="D22" s="89"/>
      <c r="E22" s="72"/>
      <c r="F22" s="7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2"/>
      <c r="D23" s="89"/>
      <c r="E23" s="72"/>
      <c r="F23" s="7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2"/>
      <c r="D24" s="89"/>
      <c r="E24" s="72"/>
      <c r="F24" s="7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2"/>
      <c r="D25" s="89"/>
      <c r="E25" s="72"/>
      <c r="F25" s="7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2"/>
      <c r="D26" s="89"/>
      <c r="E26" s="72"/>
      <c r="F26" s="7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2"/>
      <c r="D27" s="89"/>
      <c r="E27" s="72"/>
      <c r="F27" s="7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2"/>
      <c r="D28" s="89"/>
      <c r="E28" s="72"/>
      <c r="F28" s="7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2"/>
      <c r="D29" s="89"/>
      <c r="E29" s="72"/>
      <c r="F29" s="7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2"/>
      <c r="D30" s="89"/>
      <c r="E30" s="72"/>
      <c r="F30" s="7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2"/>
      <c r="D31" s="89"/>
      <c r="E31" s="72"/>
      <c r="F31" s="7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2"/>
      <c r="D32" s="89"/>
      <c r="E32" s="72"/>
      <c r="F32" s="7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2"/>
      <c r="D33" s="89"/>
      <c r="E33" s="72"/>
      <c r="F33" s="7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2"/>
      <c r="D34" s="89"/>
      <c r="E34" s="72"/>
      <c r="F34" s="7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2"/>
      <c r="D35" s="89"/>
      <c r="E35" s="72"/>
      <c r="F35" s="7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2"/>
      <c r="D36" s="89"/>
      <c r="E36" s="72"/>
      <c r="F36" s="7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2"/>
      <c r="D37" s="89"/>
      <c r="E37" s="72"/>
      <c r="F37" s="7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2"/>
      <c r="D38" s="89"/>
      <c r="E38" s="72"/>
      <c r="F38" s="7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2"/>
      <c r="D39" s="89"/>
      <c r="E39" s="72"/>
      <c r="F39" s="7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2"/>
      <c r="D40" s="89"/>
      <c r="E40" s="72"/>
      <c r="F40" s="7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2"/>
      <c r="D41" s="89"/>
      <c r="E41" s="72"/>
      <c r="F41" s="7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2"/>
      <c r="D42" s="89"/>
      <c r="E42" s="72"/>
      <c r="F42" s="7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2"/>
      <c r="D43" s="89"/>
      <c r="E43" s="72"/>
      <c r="F43" s="7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2"/>
      <c r="D44" s="89"/>
      <c r="E44" s="72"/>
      <c r="F44" s="7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2"/>
      <c r="D45" s="89"/>
      <c r="E45" s="72"/>
      <c r="F45" s="7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2"/>
      <c r="D46" s="89"/>
      <c r="E46" s="72"/>
      <c r="F46" s="7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2"/>
      <c r="D47" s="89"/>
      <c r="E47" s="72"/>
      <c r="F47" s="7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2"/>
      <c r="D48" s="89"/>
      <c r="E48" s="72"/>
      <c r="F48" s="7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2"/>
      <c r="D49" s="89"/>
      <c r="E49" s="72"/>
      <c r="F49" s="7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2"/>
      <c r="D50" s="89"/>
      <c r="E50" s="72"/>
      <c r="F50" s="7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2"/>
      <c r="D51" s="89"/>
      <c r="E51" s="72"/>
      <c r="F51" s="7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2"/>
      <c r="D52" s="89"/>
      <c r="E52" s="72"/>
      <c r="F52" s="7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2"/>
      <c r="D53" s="89"/>
      <c r="E53" s="72"/>
      <c r="F53" s="7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2"/>
      <c r="D54" s="89"/>
      <c r="E54" s="72"/>
      <c r="F54" s="7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2"/>
      <c r="D55" s="89"/>
      <c r="E55" s="72"/>
      <c r="F55" s="7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2"/>
      <c r="D56" s="89"/>
      <c r="E56" s="72"/>
      <c r="F56" s="7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2"/>
      <c r="D57" s="89"/>
      <c r="E57" s="72"/>
      <c r="F57" s="7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2"/>
      <c r="D58" s="89"/>
      <c r="E58" s="72"/>
      <c r="F58" s="7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2"/>
      <c r="D59" s="89"/>
      <c r="E59" s="72"/>
      <c r="F59" s="7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2"/>
      <c r="D60" s="89"/>
      <c r="E60" s="72"/>
      <c r="F60" s="7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2"/>
      <c r="D61" s="89"/>
      <c r="E61" s="72"/>
      <c r="F61" s="7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2"/>
      <c r="D62" s="89"/>
      <c r="E62" s="72"/>
      <c r="F62" s="7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2"/>
      <c r="D63" s="89"/>
      <c r="E63" s="72"/>
      <c r="F63" s="7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2"/>
      <c r="D64" s="89"/>
      <c r="E64" s="72"/>
      <c r="F64" s="7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2"/>
      <c r="D65" s="89"/>
      <c r="E65" s="72"/>
      <c r="F65" s="7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2"/>
      <c r="D66" s="89"/>
      <c r="E66" s="72"/>
      <c r="F66" s="7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2"/>
      <c r="D67" s="89"/>
      <c r="E67" s="72"/>
      <c r="F67" s="7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2"/>
      <c r="D68" s="89"/>
      <c r="E68" s="72"/>
      <c r="F68" s="7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2"/>
      <c r="D69" s="89"/>
      <c r="E69" s="72"/>
      <c r="F69" s="7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2"/>
      <c r="D70" s="89"/>
      <c r="E70" s="72"/>
      <c r="F70" s="7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2"/>
      <c r="D71" s="89"/>
      <c r="E71" s="72"/>
      <c r="F71" s="7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2"/>
      <c r="D72" s="89"/>
      <c r="E72" s="72"/>
      <c r="F72" s="7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2"/>
      <c r="D73" s="89"/>
      <c r="E73" s="72"/>
      <c r="F73" s="7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2"/>
      <c r="D74" s="89"/>
      <c r="E74" s="72"/>
      <c r="F74" s="7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2"/>
      <c r="D75" s="89"/>
      <c r="E75" s="72"/>
      <c r="F75" s="7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2"/>
      <c r="D76" s="89"/>
      <c r="E76" s="72"/>
      <c r="F76" s="7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2"/>
      <c r="D77" s="89"/>
      <c r="E77" s="72"/>
      <c r="F77" s="7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2"/>
      <c r="D78" s="89"/>
      <c r="E78" s="72"/>
      <c r="F78" s="7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2"/>
      <c r="D79" s="89"/>
      <c r="E79" s="72"/>
      <c r="F79" s="7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2"/>
      <c r="D80" s="89"/>
      <c r="E80" s="72"/>
      <c r="F80" s="7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2"/>
      <c r="D81" s="89"/>
      <c r="E81" s="72"/>
      <c r="F81" s="7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2"/>
      <c r="D82" s="89"/>
      <c r="E82" s="72"/>
      <c r="F82" s="7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2"/>
      <c r="D83" s="89"/>
      <c r="E83" s="72"/>
      <c r="F83" s="7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2"/>
      <c r="D84" s="89"/>
      <c r="E84" s="72"/>
      <c r="F84" s="7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2"/>
      <c r="D85" s="89"/>
      <c r="E85" s="72"/>
      <c r="F85" s="7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2"/>
      <c r="D86" s="89"/>
      <c r="E86" s="72"/>
      <c r="F86" s="7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2"/>
      <c r="D87" s="89"/>
      <c r="E87" s="72"/>
      <c r="F87" s="7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2"/>
      <c r="D88" s="89"/>
      <c r="E88" s="72"/>
      <c r="F88" s="7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2"/>
      <c r="D89" s="89"/>
      <c r="E89" s="72"/>
      <c r="F89" s="7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2"/>
      <c r="D90" s="89"/>
      <c r="E90" s="72"/>
      <c r="F90" s="7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2"/>
      <c r="D91" s="89"/>
      <c r="E91" s="72"/>
      <c r="F91" s="7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2"/>
      <c r="D92" s="89"/>
      <c r="E92" s="72"/>
      <c r="F92" s="7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2"/>
      <c r="D93" s="89"/>
      <c r="E93" s="72"/>
      <c r="F93" s="7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2"/>
      <c r="D94" s="89"/>
      <c r="E94" s="72"/>
      <c r="F94" s="7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2"/>
      <c r="D95" s="89"/>
      <c r="E95" s="72"/>
      <c r="F95" s="7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2"/>
      <c r="D96" s="89"/>
      <c r="E96" s="72"/>
      <c r="F96" s="7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2"/>
      <c r="D97" s="89"/>
      <c r="E97" s="72"/>
      <c r="F97" s="72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P4HgV58stBzrdqNrCWFt5GCmwtkBN7b5k0VPrxApSn1Dj1MmW1uXPeOJ5uD3QS6XMCaDhz+r43SDp0Q9kCMkjQ==" saltValue="ErN3dA74hgKV0YLK5E461A==" spinCount="100000" sheet="1" objects="1" scenarios="1"/>
  <mergeCells count="14">
    <mergeCell ref="B1:D1"/>
    <mergeCell ref="G5:H5"/>
    <mergeCell ref="B12:G12"/>
    <mergeCell ref="R11:T11"/>
    <mergeCell ref="R10:T10"/>
    <mergeCell ref="B10:G10"/>
    <mergeCell ref="B11:H11"/>
    <mergeCell ref="I7:I8"/>
    <mergeCell ref="J7:J8"/>
    <mergeCell ref="K7:K8"/>
    <mergeCell ref="O7:O8"/>
    <mergeCell ref="U7:U8"/>
    <mergeCell ref="M7:M8"/>
    <mergeCell ref="N7:N8"/>
  </mergeCells>
  <conditionalFormatting sqref="G7:H8 R7:R8">
    <cfRule type="notContainsBlanks" dxfId="5" priority="75">
      <formula>LEN(TRIM(G7))&gt;0</formula>
    </cfRule>
    <cfRule type="notContainsBlanks" dxfId="4" priority="76">
      <formula>LEN(TRIM(G7))&gt;0</formula>
    </cfRule>
    <cfRule type="containsBlanks" dxfId="3" priority="78">
      <formula>LEN(TRIM(G7))=0</formula>
    </cfRule>
  </conditionalFormatting>
  <conditionalFormatting sqref="G7:H8">
    <cfRule type="notContainsBlanks" dxfId="2" priority="74">
      <formula>LEN(TRIM(G7))&gt;0</formula>
    </cfRule>
  </conditionalFormatting>
  <conditionalFormatting sqref="T7:T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allowBlank="1" showInputMessage="1" showErrorMessage="1" sqref="J7" xr:uid="{48CFB74B-9296-4A50-982E-BC79A8E838C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866469-1E3D-4408-B7A9-A986259A164F}">
          <x14:formula1>
            <xm:f>#REF!</xm:f>
          </x14:formula1>
          <xm:sqref>V7 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2024-09-27T09:47:48Z</cp:lastPrinted>
  <dcterms:created xsi:type="dcterms:W3CDTF">2014-03-05T12:43:32Z</dcterms:created>
  <dcterms:modified xsi:type="dcterms:W3CDTF">2024-10-10T10:13:29Z</dcterms:modified>
</cp:coreProperties>
</file>