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8-2024\"/>
    </mc:Choice>
  </mc:AlternateContent>
  <xr:revisionPtr revIDLastSave="0" documentId="13_ncr:1_{72A85B08-BAED-498C-82B9-0A19E66777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7" i="1" l="1"/>
  <c r="Q8" i="1"/>
  <c r="Q9" i="1"/>
  <c r="U9" i="1" l="1"/>
  <c r="U7" i="1"/>
  <c r="T8" i="1"/>
  <c r="U8" i="1"/>
  <c r="T9" i="1"/>
  <c r="R13" i="1" l="1"/>
  <c r="T7" i="1"/>
  <c r="S13" i="1" s="1"/>
</calcChain>
</file>

<file path=xl/sharedStrings.xml><?xml version="1.0" encoding="utf-8"?>
<sst xmlns="http://schemas.openxmlformats.org/spreadsheetml/2006/main" count="59" uniqueCount="51">
  <si>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</si>
  <si>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</si>
  <si>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</si>
  <si>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</si>
  <si>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</si>
  <si>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</si>
  <si>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</si>
  <si>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</si>
  <si>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</si>
  <si>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</si>
  <si>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</si>
  <si>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</si>
  <si>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</si>
  <si>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</si>
  <si>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</si>
  <si>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</si>
  <si>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</si>
  <si>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</si>
  <si>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</si>
  <si>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</si>
  <si>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</si>
  <si>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</si>
  <si>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</si>
  <si>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</si>
  <si>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</si>
  <si>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</si>
  <si>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</si>
  <si>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</si>
  <si>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</si>
  <si>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</si>
  <si>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39112100-1 - Židle k jídelním stolům</t>
  </si>
  <si>
    <t>39141400-6 - Kuchyňské linky</t>
  </si>
  <si>
    <t>39143210-1 - Jídelní stoly</t>
  </si>
  <si>
    <t>Ilustrační obrázek</t>
  </si>
  <si>
    <t>Společná faktura</t>
  </si>
  <si>
    <t>NE</t>
  </si>
  <si>
    <t>ANO</t>
  </si>
  <si>
    <t>V případě, že se dodavatel při předání zboží na některá uvedená tel. čísla nedovolá, bude v takovém případě volat tel. 377 631 320.</t>
  </si>
  <si>
    <t>Příloha č. 2 Kupní smlouvy - technická specifikace
Nábytek pro ZČU (II.) 028 - 2024</t>
  </si>
  <si>
    <t>60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</si>
  <si>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</si>
  <si>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Židle jídelní</t>
  </si>
  <si>
    <t>Stůl jídelní</t>
  </si>
  <si>
    <t>Jídelní linka - sestava</t>
  </si>
  <si>
    <t>Jídelní židle celodřevěná nečalouněná:
moderní design,
barva bílá matná,
nosnost min. 140 kg,
výška sezení 45 - 50 cm,
šířka sedu 42 - 47 cm,
hloubka sedu 39 - 45 cm,
bez područek, se zádovou opěrkou,
celková výška  88 - 92 cm.</t>
  </si>
  <si>
    <t>Celodřevěný jídelní stůl čtvercový:
šířky/hloubky min. 65 cm, max. 80 cm, 
výška 75 - 80 cm, 
stabilní středová noha barva bílá mat, 
nosnost min. 60 kg,
deska stolu o tloušťce min. 20 mm v dekoru dub sonoma.</t>
  </si>
  <si>
    <t xml:space="preserve">Pokud financováno z projektových prostředků, pak ŘEŠITEL uvede: NÁZEV A ČÍSLO DOTAČNÍHO PROJEKTU </t>
  </si>
  <si>
    <t>Ing. Lenka Jirsová,
Tel.: 724 658 246</t>
  </si>
  <si>
    <t>Univerzitní 20,
301 00 Plzeň,
Centrum informatizace a výpočetní techniky,
místnost UI 310</t>
  </si>
  <si>
    <t>Dodání do určené místnosti.</t>
  </si>
  <si>
    <r>
      <rPr>
        <b/>
        <sz val="11"/>
        <color rgb="FF000000"/>
        <rFont val="Calibri"/>
        <family val="2"/>
        <charset val="238"/>
      </rPr>
      <t>Podložení:</t>
    </r>
    <r>
      <rPr>
        <sz val="11"/>
        <color rgb="FF000000"/>
        <rFont val="Calibri"/>
        <family val="2"/>
        <charset val="238"/>
      </rPr>
      <t xml:space="preserve">  
1x sokl výška 8 - 10 cm po obvodu (2 strany a přední část) + nožky pod linku.
</t>
    </r>
    <r>
      <rPr>
        <b/>
        <sz val="11"/>
        <color rgb="FF000000"/>
        <rFont val="Calibri"/>
        <family val="2"/>
        <charset val="238"/>
      </rPr>
      <t xml:space="preserve">
Rám skříněk:</t>
    </r>
    <r>
      <rPr>
        <sz val="11"/>
        <color rgb="FF000000"/>
        <rFont val="Calibri"/>
        <family val="2"/>
        <charset val="238"/>
      </rPr>
      <t xml:space="preserve">
 1x rám skříně vysoké (šxhxv) 60 x 60 x 180 cm
 3x rám spodní skříňka (šxhxv) 60 x 60 x 80 cm
 1x rám  spodní skříňka (šxhxv) 30 x 60 x 80 cm
 2x rám horní skříňka  (šxhxv) 60 x 30 x 40 cm s drážkou na LED pásku ve spodní vnější straně rámu (cca 20 cm od zad rámu v celé šíři)
+ odpovídající zadní díly z dřevovláknité desky, barva pohledové strany sonoma dub.
</t>
    </r>
    <r>
      <rPr>
        <b/>
        <sz val="11"/>
        <color rgb="FF000000"/>
        <rFont val="Calibri"/>
        <family val="2"/>
        <charset val="238"/>
      </rPr>
      <t xml:space="preserve">
Dvířka:</t>
    </r>
    <r>
      <rPr>
        <sz val="11"/>
        <color rgb="FF000000"/>
        <rFont val="Calibri"/>
        <family val="2"/>
        <charset val="238"/>
      </rPr>
      <t xml:space="preserve">
 1x dvířka (šxv) 60 x 80 cm se zamykacím systémem + odpovídající zamykací systém včetně 2 klíčů
 1x dvířka (šxv) 60 x 40 cm
 4x dvířka (šxv) 30 x 40 cm
 5x dvířka (šxv) 30 x 80 cm
 2x dvířka (šxv) 30 x 60 cm
</t>
    </r>
    <r>
      <rPr>
        <b/>
        <sz val="11"/>
        <rFont val="Calibri"/>
        <family val="2"/>
        <charset val="238"/>
      </rPr>
      <t xml:space="preserve">!otevírání dle nákresu </t>
    </r>
    <r>
      <rPr>
        <sz val="11"/>
        <color rgb="FF000000"/>
        <rFont val="Calibri"/>
        <family val="2"/>
        <charset val="238"/>
      </rPr>
      <t xml:space="preserve">
včetně odpovídajícího kování = 26x naložený závěs s tlumením, 13x úchytka nábytková nerez velikost min (šxvxh) 20x1,4x3cm (+odpovídající počet vrutů k uchycení)
</t>
    </r>
    <r>
      <rPr>
        <b/>
        <sz val="11"/>
        <color rgb="FF000000"/>
        <rFont val="Calibri"/>
        <family val="2"/>
        <charset val="238"/>
      </rPr>
      <t xml:space="preserve">
Police:</t>
    </r>
    <r>
      <rPr>
        <sz val="11"/>
        <color rgb="FF000000"/>
        <rFont val="Calibri"/>
        <family val="2"/>
        <charset val="238"/>
      </rPr>
      <t xml:space="preserve"> 2x police do horních skříněk;  5x police spodní skříně a vysoká skříň;  2x police do úzké spodní skříňky;
!police dle nákresu
tloušťka min. 15 mm
nosnost každé police min. 15 kg
</t>
    </r>
    <r>
      <rPr>
        <b/>
        <sz val="11"/>
        <color rgb="FF000000"/>
        <rFont val="Calibri"/>
        <family val="2"/>
        <charset val="238"/>
      </rPr>
      <t xml:space="preserve">
Šuplíky: </t>
    </r>
    <r>
      <rPr>
        <sz val="11"/>
        <color rgb="FF000000"/>
        <rFont val="Calibri"/>
        <family val="2"/>
        <charset val="238"/>
      </rPr>
      <t xml:space="preserve"> 1x šuplík dle nákresu + odpovídající příslušenství, 1x úchytka nábytková nerez velikost min. (šxvxh) 20 x 1,4 x 3 cm (+odpovídající počet vrutů k uchycení)
!vše výše uvedené barva dub sonoma, tloušťka min. 18 mm mimo polic
</t>
    </r>
    <r>
      <rPr>
        <b/>
        <sz val="11"/>
        <color rgb="FF000000"/>
        <rFont val="Calibri"/>
        <family val="2"/>
        <charset val="238"/>
      </rPr>
      <t xml:space="preserve">
Deska: </t>
    </r>
    <r>
      <rPr>
        <sz val="11"/>
        <color rgb="FF000000"/>
        <rFont val="Calibri"/>
        <family val="2"/>
        <charset val="238"/>
      </rPr>
      <t xml:space="preserve"> 
 laminovaná dřevotřísková deska barva bílý mramor (levanto, carara apod), matná, tloušťka min. 3,5 cm o rozměrech 65 x 200 cm
</t>
    </r>
    <r>
      <rPr>
        <b/>
        <sz val="11"/>
        <color rgb="FF000000"/>
        <rFont val="Calibri"/>
        <family val="2"/>
        <charset val="238"/>
      </rPr>
      <t xml:space="preserve">
Dřez: </t>
    </r>
    <r>
      <rPr>
        <sz val="11"/>
        <color rgb="FF000000"/>
        <rFont val="Calibri"/>
        <family val="2"/>
        <charset val="238"/>
      </rPr>
      <t xml:space="preserve"> 
 nerezový dřez s odkapávačem šířky 75 - 80 cm a hloubky 49 - 60 cm s otvorem pro baterii, hloubka dřezu min. 18 cm, sekundární odtok pouze v případě, že se vejde do skříňky, dřez vlevo, odkapávač vpravo
</t>
    </r>
    <r>
      <rPr>
        <b/>
        <sz val="11"/>
        <color rgb="FF000000"/>
        <rFont val="Calibri"/>
        <family val="2"/>
        <charset val="238"/>
      </rPr>
      <t>1x odpovídající páková baterie</t>
    </r>
    <r>
      <rPr>
        <sz val="11"/>
        <color rgb="FF000000"/>
        <rFont val="Calibri"/>
        <family val="2"/>
        <charset val="238"/>
      </rPr>
      <t xml:space="preserve"> vysoká ke dřezu, chromová, otočné ramínko
</t>
    </r>
    <r>
      <rPr>
        <b/>
        <sz val="11"/>
        <color rgb="FF000000"/>
        <rFont val="Calibri"/>
        <family val="2"/>
        <charset val="238"/>
      </rPr>
      <t xml:space="preserve">
Roletka</t>
    </r>
    <r>
      <rPr>
        <sz val="11"/>
        <color rgb="FF000000"/>
        <rFont val="Calibri"/>
        <family val="2"/>
        <charset val="238"/>
      </rPr>
      <t xml:space="preserve">: roletkové uzavírání střední části vysoké skříňky se </t>
    </r>
    <r>
      <rPr>
        <sz val="11"/>
        <rFont val="Calibri"/>
        <family val="2"/>
        <charset val="238"/>
      </rPr>
      <t>zesílenou spodní lištou tloušťky min. 18 mm pro možnost upevnění zamykacího systému dle rozměrů viz ilustrační obrázek. Zamykací systém si zajistíme sami a sami namontujeme po dodání nábytku.</t>
    </r>
    <r>
      <rPr>
        <sz val="11"/>
        <color rgb="FF000000"/>
        <rFont val="Calibri"/>
        <family val="2"/>
        <charset val="238"/>
      </rPr>
      <t xml:space="preserve">
+ závěsný systém na horní skříňky.
</t>
    </r>
    <r>
      <rPr>
        <sz val="11"/>
        <rFont val="Calibri"/>
        <family val="2"/>
        <charset val="238"/>
      </rPr>
      <t>Veškeré desky jsou opatřeny 2 mm ABS hranou.
Montáž není nutná.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</si>
</sst>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0" fontId="1" fillId="5" borderId="10" xfId="0" applyFont="1" applyFill="1" applyBorder="1" applyAlignment="1">
      <alignment horizontal="left" vertical="center" wrapText="1" indent="2"/>
    </xf>
    <xf numFmtId="165" fontId="0" fillId="0" borderId="10" xfId="0" applyNumberFormat="1" applyBorder="1" applyAlignment="1">
      <alignment horizontal="right" vertical="center" indent="2"/>
    </xf>
    <xf numFmtId="164" fontId="0" fillId="0" borderId="8" xfId="0" applyNumberFormat="1" applyBorder="1" applyAlignment="1">
      <alignment horizontal="right" vertical="center" indent="1"/>
    </xf>
    <xf numFmtId="164" fontId="8" fillId="5" borderId="8" xfId="0" applyNumberFormat="1" applyFont="1" applyFill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5" borderId="10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8" fillId="5" borderId="10" xfId="0" applyNumberFormat="1" applyFont="1" applyFill="1" applyBorder="1" applyAlignment="1">
      <alignment horizontal="right" vertical="center" indent="1"/>
    </xf>
    <xf numFmtId="3" fontId="0" fillId="2" borderId="9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1"/>
    </xf>
    <xf numFmtId="0" fontId="1" fillId="5" borderId="12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4" fontId="8" fillId="5" borderId="10" xfId="0" applyNumberFormat="1" applyFont="1" applyFill="1" applyBorder="1" applyAlignment="1">
      <alignment horizontal="right" vertical="center" indent="1"/>
    </xf>
    <xf numFmtId="164" fontId="8" fillId="5" borderId="12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5" borderId="10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12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180343</xdr:colOff>
      <xdr:row>8</xdr:row>
      <xdr:rowOff>508635</xdr:rowOff>
    </xdr:from>
    <xdr:to>
      <xdr:col>6</xdr:col>
      <xdr:colOff>6172200</xdr:colOff>
      <xdr:row>8</xdr:row>
      <xdr:rowOff>4520978</xdr:rowOff>
    </xdr:to>
    <xdr:pic>
      <xdr:nvPicPr>
        <xdr:cNvPr id="9" name="Obrázek 8" descr="https://lh7-rt.googleusercontent.com/docsz/AD_4nXcQqOIszKq5LN4Fr2vNOBdGqhPPmbQS3BW4zUSDG3etbJHy4rIJE_zpJusfEiH5u-ZCX788VoG9VElNBOagh92-IckRZGn9bK9t3qTT0cgcWCOazwIcyy1S4K_FI_gMBx1OI0wg7ALRo-GrF39Hfec6MSY?key=2cEf-pQ5GvN-XU8uLGHxew">
          <a:extLst>
            <a:ext uri="{FF2B5EF4-FFF2-40B4-BE49-F238E27FC236}">
              <a16:creationId xmlns:a16="http://schemas.microsoft.com/office/drawing/2014/main" id="{0A32E1B2-513E-4407-8485-C077A3A07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4638450" y="6072078"/>
          <a:ext cx="4012343" cy="59918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209550</xdr:colOff>
      <xdr:row>9</xdr:row>
      <xdr:rowOff>28576</xdr:rowOff>
    </xdr:from>
    <xdr:to>
      <xdr:col>6</xdr:col>
      <xdr:colOff>6256003</xdr:colOff>
      <xdr:row>9</xdr:row>
      <xdr:rowOff>3048000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6A28830-8D53-D411-3D5E-0B48903EB9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677900" y="11782426"/>
          <a:ext cx="6046453" cy="3019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topLeftCell="H1" zoomScaleNormal="100" workbookViewId="0">
      <selection activeCell="S9" sqref="S9:S10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46" style="1" customWidth="1"/>
    <col min="7" max="7" width="97.42578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22.85546875" hidden="1" customWidth="1"/>
    <col min="13" max="13" width="35.5703125" customWidth="1"/>
    <col min="14" max="14" width="30.42578125" customWidth="1"/>
    <col min="15" max="15" width="35" style="4" customWidth="1"/>
    <col min="16" max="16" width="26.85546875" style="4" customWidth="1"/>
    <col min="17" max="17" width="16.570312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140625" hidden="1" customWidth="1"/>
    <col min="23" max="23" width="32.7109375" style="5" customWidth="1"/>
  </cols>
  <sheetData>
    <row r="1" spans="1:23" ht="39" customHeight="1" x14ac:dyDescent="0.25">
      <c r="B1" s="64" t="s">
        <v>38</v>
      </c>
      <c r="C1" s="64"/>
      <c r="D1" s="64"/>
      <c r="E1" s="64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1" customHeight="1" x14ac:dyDescent="0.25">
      <c r="B2" s="7"/>
      <c r="C2" s="7"/>
      <c r="D2" s="7"/>
      <c r="E2" s="7"/>
      <c r="H2" s="65"/>
      <c r="I2" s="66"/>
      <c r="J2" s="66"/>
      <c r="K2" s="66"/>
      <c r="L2" s="66"/>
      <c r="M2" s="66"/>
      <c r="N2" s="66"/>
      <c r="O2" s="66"/>
      <c r="P2" s="66"/>
      <c r="Q2" s="1"/>
      <c r="S2" s="6"/>
      <c r="T2" s="6"/>
      <c r="U2" s="6"/>
      <c r="V2" s="6"/>
      <c r="W2" s="6"/>
    </row>
    <row r="3" spans="1:23" ht="22.9" customHeight="1" x14ac:dyDescent="0.25">
      <c r="B3" s="8"/>
      <c r="C3" s="9" t="s">
        <v>0</v>
      </c>
      <c r="D3" s="55"/>
      <c r="E3" s="55"/>
      <c r="F3" s="55"/>
      <c r="G3" s="55"/>
      <c r="H3" s="66"/>
      <c r="I3" s="66"/>
      <c r="J3" s="66"/>
      <c r="K3" s="66"/>
      <c r="L3" s="66"/>
      <c r="M3" s="66"/>
      <c r="N3" s="66"/>
      <c r="O3" s="66"/>
      <c r="P3" s="66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5"/>
      <c r="E4" s="55"/>
      <c r="F4" s="55"/>
      <c r="G4" s="55"/>
      <c r="H4" s="55"/>
      <c r="I4" s="55"/>
      <c r="J4" s="55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33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46</v>
      </c>
      <c r="M6" s="19" t="s">
        <v>12</v>
      </c>
      <c r="N6" s="21" t="s">
        <v>13</v>
      </c>
      <c r="O6" s="19" t="s">
        <v>14</v>
      </c>
      <c r="P6" s="19" t="s">
        <v>40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58.44999999999999" customHeight="1" thickTop="1" x14ac:dyDescent="0.25">
      <c r="A7" s="23"/>
      <c r="B7" s="36">
        <v>1</v>
      </c>
      <c r="C7" s="48" t="s">
        <v>41</v>
      </c>
      <c r="D7" s="37">
        <v>6</v>
      </c>
      <c r="E7" s="38" t="s">
        <v>22</v>
      </c>
      <c r="F7" s="39" t="s">
        <v>44</v>
      </c>
      <c r="G7" s="56"/>
      <c r="H7" s="85"/>
      <c r="I7" s="48" t="s">
        <v>36</v>
      </c>
      <c r="J7" s="48" t="s">
        <v>35</v>
      </c>
      <c r="K7" s="59" t="s">
        <v>34</v>
      </c>
      <c r="L7" s="56"/>
      <c r="M7" s="59" t="s">
        <v>49</v>
      </c>
      <c r="N7" s="56" t="s">
        <v>47</v>
      </c>
      <c r="O7" s="56" t="s">
        <v>48</v>
      </c>
      <c r="P7" s="59" t="s">
        <v>39</v>
      </c>
      <c r="Q7" s="44">
        <f>D7*R7</f>
        <v>8400</v>
      </c>
      <c r="R7" s="45">
        <v>1400</v>
      </c>
      <c r="S7" s="89"/>
      <c r="T7" s="40">
        <f>D7*S7</f>
        <v>0</v>
      </c>
      <c r="U7" s="41" t="str">
        <f>IF(ISNUMBER(S7), IF(S7&gt;R7,"NEVYHOVUJE","VYHOVUJE")," ")</f>
        <v xml:space="preserve"> </v>
      </c>
      <c r="V7" s="56"/>
      <c r="W7" s="38" t="s">
        <v>30</v>
      </c>
    </row>
    <row r="8" spans="1:23" ht="117" customHeight="1" x14ac:dyDescent="0.25">
      <c r="A8" s="23"/>
      <c r="B8" s="52">
        <v>2</v>
      </c>
      <c r="C8" s="49" t="s">
        <v>42</v>
      </c>
      <c r="D8" s="53">
        <v>2</v>
      </c>
      <c r="E8" s="47" t="s">
        <v>22</v>
      </c>
      <c r="F8" s="42" t="s">
        <v>45</v>
      </c>
      <c r="G8" s="57"/>
      <c r="H8" s="86"/>
      <c r="I8" s="49" t="s">
        <v>36</v>
      </c>
      <c r="J8" s="49" t="s">
        <v>35</v>
      </c>
      <c r="K8" s="60"/>
      <c r="L8" s="57"/>
      <c r="M8" s="60"/>
      <c r="N8" s="57"/>
      <c r="O8" s="57"/>
      <c r="P8" s="60"/>
      <c r="Q8" s="50">
        <f>D8*R8</f>
        <v>6000</v>
      </c>
      <c r="R8" s="51">
        <v>3000</v>
      </c>
      <c r="S8" s="90"/>
      <c r="T8" s="43">
        <f>D8*S8</f>
        <v>0</v>
      </c>
      <c r="U8" s="46" t="str">
        <f t="shared" ref="U8:U9" si="0">IF(ISNUMBER(S8), IF(S8&gt;R8,"NEVYHOVUJE","VYHOVUJE")," ")</f>
        <v xml:space="preserve"> </v>
      </c>
      <c r="V8" s="57"/>
      <c r="W8" s="47" t="s">
        <v>32</v>
      </c>
    </row>
    <row r="9" spans="1:23" ht="409.6" customHeight="1" x14ac:dyDescent="0.25">
      <c r="A9" s="23"/>
      <c r="B9" s="69">
        <v>3</v>
      </c>
      <c r="C9" s="57" t="s">
        <v>43</v>
      </c>
      <c r="D9" s="71">
        <v>1</v>
      </c>
      <c r="E9" s="57" t="s">
        <v>22</v>
      </c>
      <c r="F9" s="73" t="s">
        <v>50</v>
      </c>
      <c r="G9" s="57"/>
      <c r="H9" s="87"/>
      <c r="I9" s="57" t="s">
        <v>36</v>
      </c>
      <c r="J9" s="57" t="s">
        <v>35</v>
      </c>
      <c r="K9" s="60"/>
      <c r="L9" s="57"/>
      <c r="M9" s="60"/>
      <c r="N9" s="57"/>
      <c r="O9" s="57"/>
      <c r="P9" s="60"/>
      <c r="Q9" s="75">
        <f>D9*R9</f>
        <v>50000</v>
      </c>
      <c r="R9" s="77">
        <v>50000</v>
      </c>
      <c r="S9" s="91"/>
      <c r="T9" s="79">
        <f>D9*S9</f>
        <v>0</v>
      </c>
      <c r="U9" s="81" t="str">
        <f t="shared" si="0"/>
        <v xml:space="preserve"> </v>
      </c>
      <c r="V9" s="57"/>
      <c r="W9" s="83" t="s">
        <v>31</v>
      </c>
    </row>
    <row r="10" spans="1:23" ht="307.5" customHeight="1" thickBot="1" x14ac:dyDescent="0.3">
      <c r="A10" s="23"/>
      <c r="B10" s="70"/>
      <c r="C10" s="58"/>
      <c r="D10" s="72"/>
      <c r="E10" s="58"/>
      <c r="F10" s="74"/>
      <c r="G10" s="58"/>
      <c r="H10" s="88"/>
      <c r="I10" s="58"/>
      <c r="J10" s="58"/>
      <c r="K10" s="61"/>
      <c r="L10" s="58"/>
      <c r="M10" s="61"/>
      <c r="N10" s="58"/>
      <c r="O10" s="58"/>
      <c r="P10" s="61"/>
      <c r="Q10" s="76"/>
      <c r="R10" s="78"/>
      <c r="S10" s="92"/>
      <c r="T10" s="80"/>
      <c r="U10" s="82"/>
      <c r="V10" s="58"/>
      <c r="W10" s="84"/>
    </row>
    <row r="11" spans="1:23" ht="13.5" customHeight="1" thickTop="1" thickBot="1" x14ac:dyDescent="0.3">
      <c r="C11"/>
      <c r="D11"/>
      <c r="E11"/>
      <c r="F11"/>
      <c r="G11"/>
      <c r="H11"/>
      <c r="I11"/>
      <c r="J11"/>
      <c r="K11"/>
      <c r="O11"/>
      <c r="P11"/>
      <c r="Q11"/>
      <c r="T11" s="24"/>
    </row>
    <row r="12" spans="1:23" ht="60.75" customHeight="1" thickTop="1" thickBot="1" x14ac:dyDescent="0.3">
      <c r="B12" s="67" t="s">
        <v>23</v>
      </c>
      <c r="C12" s="67"/>
      <c r="D12" s="67"/>
      <c r="E12" s="67"/>
      <c r="F12" s="67"/>
      <c r="G12" s="67"/>
      <c r="H12" s="67"/>
      <c r="I12" s="67"/>
      <c r="J12" s="67"/>
      <c r="K12" s="67"/>
      <c r="L12" s="12"/>
      <c r="M12" s="25"/>
      <c r="N12" s="25"/>
      <c r="O12" s="25"/>
      <c r="P12" s="26"/>
      <c r="Q12" s="26"/>
      <c r="R12" s="27" t="s">
        <v>24</v>
      </c>
      <c r="S12" s="68" t="s">
        <v>25</v>
      </c>
      <c r="T12" s="68"/>
      <c r="U12" s="68"/>
      <c r="V12" s="17"/>
    </row>
    <row r="13" spans="1:23" ht="33" customHeight="1" thickTop="1" thickBot="1" x14ac:dyDescent="0.3">
      <c r="B13" s="62" t="s">
        <v>37</v>
      </c>
      <c r="C13" s="62"/>
      <c r="D13" s="62"/>
      <c r="E13" s="62"/>
      <c r="F13" s="62"/>
      <c r="G13" s="62"/>
      <c r="H13" s="62"/>
      <c r="I13" s="54"/>
      <c r="J13" s="54"/>
      <c r="K13" s="28"/>
      <c r="M13" s="29"/>
      <c r="N13" s="29"/>
      <c r="O13" s="29"/>
      <c r="P13" s="30"/>
      <c r="Q13" s="30"/>
      <c r="R13" s="31">
        <f>SUM(Q7:Q9)</f>
        <v>64400</v>
      </c>
      <c r="S13" s="63">
        <f>SUM(T7:T9)</f>
        <v>0</v>
      </c>
      <c r="T13" s="63"/>
      <c r="U13" s="63"/>
    </row>
    <row r="14" spans="1:23" s="32" customFormat="1" ht="15.75" thickTop="1" x14ac:dyDescent="0.25">
      <c r="B14" s="32" t="s">
        <v>26</v>
      </c>
      <c r="W14" s="33"/>
    </row>
    <row r="15" spans="1:23" s="32" customFormat="1" x14ac:dyDescent="0.25">
      <c r="B15" s="34" t="s">
        <v>27</v>
      </c>
      <c r="C15" s="32" t="s">
        <v>28</v>
      </c>
      <c r="W15" s="33"/>
    </row>
    <row r="16" spans="1:23" s="32" customFormat="1" x14ac:dyDescent="0.25">
      <c r="B16" s="34" t="s">
        <v>27</v>
      </c>
      <c r="C16" s="32" t="s">
        <v>29</v>
      </c>
      <c r="W16" s="33"/>
    </row>
    <row r="17" spans="3:23" s="32" customFormat="1" x14ac:dyDescent="0.25">
      <c r="W17" s="33"/>
    </row>
    <row r="18" spans="3:23" s="32" customFormat="1" x14ac:dyDescent="0.25">
      <c r="W18" s="33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</sheetData>
  <sheetProtection algorithmName="SHA-512" hashValue="U5rKu74mewedBql4mIz8sFlUHHL/4Q9GZwzcmu1XvtuY0CCMne1sqB7JG0EbttkX/dJFnF9CNADrcplI/0zqXg==" saltValue="AWUrGcf3dE1r5r0eERfrlA==" spinCount="100000" sheet="1" objects="1" scenarios="1" selectLockedCells="1"/>
  <mergeCells count="29">
    <mergeCell ref="U9:U10"/>
    <mergeCell ref="W9:W10"/>
    <mergeCell ref="V7:V10"/>
    <mergeCell ref="P7:P10"/>
    <mergeCell ref="Q9:Q10"/>
    <mergeCell ref="R9:R10"/>
    <mergeCell ref="S9:S10"/>
    <mergeCell ref="T9:T10"/>
    <mergeCell ref="G7:G8"/>
    <mergeCell ref="B9:B10"/>
    <mergeCell ref="C9:C10"/>
    <mergeCell ref="D9:D10"/>
    <mergeCell ref="E9:E10"/>
    <mergeCell ref="F9:F10"/>
    <mergeCell ref="G9:G10"/>
    <mergeCell ref="L7:L10"/>
    <mergeCell ref="M7:M10"/>
    <mergeCell ref="B13:H13"/>
    <mergeCell ref="S13:U13"/>
    <mergeCell ref="B1:E1"/>
    <mergeCell ref="H2:P3"/>
    <mergeCell ref="B12:K12"/>
    <mergeCell ref="S12:U12"/>
    <mergeCell ref="N7:N10"/>
    <mergeCell ref="O7:O10"/>
    <mergeCell ref="H9:H10"/>
    <mergeCell ref="I9:I10"/>
    <mergeCell ref="J9:J10"/>
    <mergeCell ref="K7:K10"/>
  </mergeCells>
  <phoneticPr fontId="11" type="noConversion"/>
  <conditionalFormatting sqref="B7:B9">
    <cfRule type="expression" dxfId="12" priority="6">
      <formula>LEN(TRIM(B7))=0</formula>
    </cfRule>
    <cfRule type="cellIs" dxfId="11" priority="7" operator="greaterThanOrEqual">
      <formula>1</formula>
    </cfRule>
  </conditionalFormatting>
  <conditionalFormatting sqref="D7:D9">
    <cfRule type="expression" dxfId="10" priority="4">
      <formula>LEN(TRIM(D7))=0</formula>
    </cfRule>
  </conditionalFormatting>
  <conditionalFormatting sqref="H7:H9">
    <cfRule type="expression" dxfId="9" priority="10">
      <formula>LEN(TRIM(H7))=0</formula>
    </cfRule>
    <cfRule type="expression" dxfId="8" priority="12">
      <formula>LEN(TRIM(H7))&gt;0</formula>
    </cfRule>
    <cfRule type="expression" dxfId="7" priority="13">
      <formula>LEN(TRIM(H7))&gt;0</formula>
    </cfRule>
    <cfRule type="expression" dxfId="6" priority="14">
      <formula>LEN(TRIM(H7))&gt;0</formula>
    </cfRule>
  </conditionalFormatting>
  <conditionalFormatting sqref="I7:I9">
    <cfRule type="containsText" dxfId="5" priority="18" operator="containsText" text="ANO">
      <formula>NOT(ISERROR(SEARCH("ANO",I7)))</formula>
    </cfRule>
  </conditionalFormatting>
  <conditionalFormatting sqref="S7:S9">
    <cfRule type="expression" dxfId="4" priority="15">
      <formula>LEN(TRIM(S7))=0</formula>
    </cfRule>
    <cfRule type="expression" dxfId="3" priority="16">
      <formula>LEN(TRIM(S7))&gt;0</formula>
    </cfRule>
    <cfRule type="expression" dxfId="2" priority="17">
      <formula>LEN(TRIM(S7))&gt;0</formula>
    </cfRule>
  </conditionalFormatting>
  <conditionalFormatting sqref="U7:U9">
    <cfRule type="cellIs" dxfId="1" priority="8" operator="equal">
      <formula>"VYHOVUJE"</formula>
    </cfRule>
    <cfRule type="cellIs" dxfId="0" priority="9" operator="equal">
      <formula>"NEVYHOVUJE"</formula>
    </cfRule>
  </conditionalFormatting>
  <dataValidations count="2">
    <dataValidation type="list" showInputMessage="1" showErrorMessage="1" sqref="E7:E9" xr:uid="{00000000-0002-0000-0000-000001000000}">
      <formula1>"ks,bal,sada,"</formula1>
      <formula2>0</formula2>
    </dataValidation>
    <dataValidation type="list" showInputMessage="1" showErrorMessage="1" sqref="I7:I9 J7:J9" xr:uid="{00000000-0002-0000-0000-000000000000}">
      <formula1>"ANO,NE"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1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  <x14:dataValidation type="list" allowBlank="1" showInputMessage="1" showErrorMessage="1" xr:uid="{C1C62336-841E-4552-8CFA-DAFC8E39AD9D}">
          <x14:formula1>
            <xm:f>#REF!</xm:f>
          </x14:formula1>
          <xm:sqref>W8 W9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2024-10-02T10:56:12Z</cp:lastPrinted>
  <dcterms:created xsi:type="dcterms:W3CDTF">2014-03-05T12:43:32Z</dcterms:created>
  <dcterms:modified xsi:type="dcterms:W3CDTF">2024-10-03T07:19:17Z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