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32\1 výzva\"/>
    </mc:Choice>
  </mc:AlternateContent>
  <xr:revisionPtr revIDLastSave="0" documentId="13_ncr:1_{6E5BA7EC-6FFA-45DB-9AF5-5A47B95A5FD3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T7" i="1" l="1"/>
  <c r="S8" i="1"/>
  <c r="S9" i="1" l="1"/>
  <c r="S7" i="1"/>
  <c r="P9" i="1"/>
  <c r="Q13" i="1" s="1"/>
  <c r="P7" i="1"/>
  <c r="R13" i="1" l="1"/>
</calcChain>
</file>

<file path=xl/sharedStrings.xml><?xml version="1.0" encoding="utf-8"?>
<sst xmlns="http://schemas.openxmlformats.org/spreadsheetml/2006/main" count="50" uniqueCount="46">
  <si>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</si>
  <si>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</si>
  <si>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</si>
  <si>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</si>
  <si>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</si>
  <si>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</si>
  <si>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</si>
  <si>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</si>
  <si>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</si>
  <si>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</si>
  <si>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</si>
  <si>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</si>
  <si>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</si>
  <si>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</si>
  <si>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</si>
  <si>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</si>
  <si>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</si>
  <si>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</si>
  <si>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</si>
  <si>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</si>
  <si>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</si>
  <si>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</si>
  <si>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</si>
  <si>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</si>
  <si>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</si>
  <si>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</si>
  <si>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</si>
  <si>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</si>
  <si>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ks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</si>
  <si>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</si>
  <si>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</si>
  <si>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</si>
  <si>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Společná faktura</t>
  </si>
  <si>
    <t>Ing. David Lávička, Ph.D.,
Tel.: 605 726 363,
37763 4712</t>
  </si>
  <si>
    <t>Teslova 9, 
301 00 Plzeň,
Nové technologie – výzkumné centrum
NTC - Výzkum pokročilých materiálů,
místnost TF 207</t>
  </si>
  <si>
    <t xml:space="preserve">Příloha č. 2 Kupní smlouvy - technická specifikace
Výpočetní technika (III.) 132 - 2024 </t>
  </si>
  <si>
    <t>30 dní</t>
  </si>
  <si>
    <t>Operační systém Windows 64-bit, předinstalovaný (Windows 10 nebo vyšší, nesmí to být licence typu K12 (EDU)).
OS Windows požadujeme z důvodu kompatibility s interními aplikacemi ZČU (Stag, Magion,...).
Existence ovladačů použitého HW ve Windows 10 a vyšší verze Windows.</t>
  </si>
  <si>
    <t>Záruka na zboží 36 měsíců.</t>
  </si>
  <si>
    <t>Operační systém Windows 64-bit, předinstalovaný (Windows 10 nebo vyšší, nesmí to být licence typu K12 (EDU)), upřednostňujeme originální SW. 
Existence ovladačů použitého HW ve Windows 10 a vyšší verze Windows.</t>
  </si>
  <si>
    <t>Stolní PC včetně klávesnice a myši</t>
  </si>
  <si>
    <t>Výkon procesoru v Passmark CPU více než 38 000 bodů (platné ke dni 1.9.2024), minimálně 16 jader.
Operační paměť typu DDR4 minimálně 16 GB.
Grafická karta integrovaná v CPU.
SSD disk o kapacitě minimálně 512 GB.
Minimálně 8 USB portů, z toho minimálně 4 USB 3.0 porty.
Minimálně 4x slot na RAM.
Podpora bootování z USB.
Síťová karta 1 Gb/s Ethernet s podporou PXE.
Grafický výstup hdmi a Displayport.
Bezdrátová CZ klávesnice. 
Bezdratová optická myš 3tl./kolečko.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24 měsíců, servis NBD on site.</t>
  </si>
  <si>
    <t>Záruka na zboží 24 měsíců, servis NBD on site.</t>
  </si>
  <si>
    <t>Pracovní notebook 15,6"</t>
  </si>
  <si>
    <r>
      <t xml:space="preserve">Provedení notebooku klasické.
Výkon procesoru v Passmark CPU více než </t>
    </r>
    <r>
      <rPr>
        <sz val="11"/>
        <color rgb="FFFF0000"/>
        <rFont val="Calibri"/>
        <family val="2"/>
        <charset val="238"/>
        <scheme val="minor"/>
      </rPr>
      <t>14 700</t>
    </r>
    <r>
      <rPr>
        <sz val="11"/>
        <rFont val="Calibri"/>
        <family val="2"/>
        <charset val="238"/>
        <scheme val="minor"/>
      </rPr>
      <t xml:space="preserve"> bodů (platné ke dni 1.9.2024), minimálně 10 jader.
Grafická karta výkon v Passmark GPU více než 2 650 bodů.
Operační paměť minimálně 16 GB.
Disk SSD disk o kapacitě minimálně 512 GB.
Integrovaná wifi karta.
Display min. Full HD 15,6" s rozlišením min. 1920 × 1080, provedení antireflexní.
Webkamera a mikrofon.
Síťová karta 1 Gb/s Ethernet.
Mminimálně 2x USB-A port a 2x USB-C.
Kovový nebo kompozitní vnitřní rám.
CZ Klávesnice s numerickou části s podsvícením nebo alternativním způsobem zlepšení viditelnosti ve tmě.
Touchpad.
Notebook musí obsahovat digitální grafický výstup.
Podpora prostřednictvím internetu musí umožňovat stahování ovladačů a manuálu z internetu adresně pro konkrétní zadaný typ (sériové číslo) zařízení.</t>
    </r>
  </si>
  <si>
    <t>Obchodní název + typ, příp. i druh poskytnuté licence (tj. „nová“ nebo „druhotná“) operačního systému + délka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</si>
</sst>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31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vertical="top" wrapText="1"/>
    </xf>
    <xf numFmtId="0" fontId="2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left" vertical="center" wrapText="1" indent="1"/>
    </xf>
    <xf numFmtId="0" fontId="6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 indent="1"/>
    </xf>
    <xf numFmtId="0" fontId="14" fillId="6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left" vertical="center" wrapText="1" indent="1"/>
    </xf>
    <xf numFmtId="0" fontId="25" fillId="4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46" zoomScaleNormal="46" workbookViewId="0">
      <selection activeCell="F2" sqref="F2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121" customWidth="1"/>
    <col min="5" max="5" width="10.5703125" style="22" customWidth="1"/>
    <col min="6" max="6" width="141.5703125" style="4" customWidth="1"/>
    <col min="7" max="7" width="40.140625" style="6" customWidth="1"/>
    <col min="8" max="8" width="24.5703125" style="6" customWidth="1"/>
    <col min="9" max="9" width="22.42578125" style="6" customWidth="1"/>
    <col min="10" max="10" width="16.140625" style="4" customWidth="1"/>
    <col min="11" max="11" width="28.42578125" style="1" hidden="1" customWidth="1"/>
    <col min="12" max="12" width="28.28515625" style="1" customWidth="1"/>
    <col min="13" max="13" width="28.140625" style="1" customWidth="1"/>
    <col min="14" max="14" width="36.42578125" style="6" customWidth="1"/>
    <col min="15" max="15" width="27.710937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45</v>
      </c>
      <c r="H6" s="30" t="s">
        <v>23</v>
      </c>
      <c r="I6" s="31" t="s">
        <v>15</v>
      </c>
      <c r="J6" s="29" t="s">
        <v>16</v>
      </c>
      <c r="K6" s="29" t="s">
        <v>31</v>
      </c>
      <c r="L6" s="32" t="s">
        <v>17</v>
      </c>
      <c r="M6" s="33" t="s">
        <v>18</v>
      </c>
      <c r="N6" s="32" t="s">
        <v>19</v>
      </c>
      <c r="O6" s="29" t="s">
        <v>30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281.25" customHeight="1" thickTop="1" x14ac:dyDescent="0.25">
      <c r="A7" s="36"/>
      <c r="B7" s="37">
        <v>1</v>
      </c>
      <c r="C7" s="38" t="s">
        <v>40</v>
      </c>
      <c r="D7" s="39">
        <v>1</v>
      </c>
      <c r="E7" s="40" t="s">
        <v>28</v>
      </c>
      <c r="F7" s="41" t="s">
        <v>41</v>
      </c>
      <c r="G7" s="123"/>
      <c r="H7" s="123"/>
      <c r="I7" s="42" t="s">
        <v>32</v>
      </c>
      <c r="J7" s="43" t="s">
        <v>29</v>
      </c>
      <c r="K7" s="44"/>
      <c r="L7" s="45" t="s">
        <v>42</v>
      </c>
      <c r="M7" s="46" t="s">
        <v>33</v>
      </c>
      <c r="N7" s="46" t="s">
        <v>34</v>
      </c>
      <c r="O7" s="47" t="s">
        <v>36</v>
      </c>
      <c r="P7" s="48">
        <f>D7*Q7</f>
        <v>19900</v>
      </c>
      <c r="Q7" s="49">
        <v>19900</v>
      </c>
      <c r="R7" s="127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27</v>
      </c>
    </row>
    <row r="8" spans="1:22" ht="79.5" customHeight="1" x14ac:dyDescent="0.25">
      <c r="A8" s="36"/>
      <c r="B8" s="54"/>
      <c r="C8" s="55"/>
      <c r="D8" s="56"/>
      <c r="E8" s="57"/>
      <c r="F8" s="58" t="s">
        <v>37</v>
      </c>
      <c r="G8" s="124"/>
      <c r="H8" s="59" t="s">
        <v>29</v>
      </c>
      <c r="I8" s="60"/>
      <c r="J8" s="61"/>
      <c r="K8" s="62"/>
      <c r="L8" s="63"/>
      <c r="M8" s="64"/>
      <c r="N8" s="64"/>
      <c r="O8" s="65"/>
      <c r="P8" s="66"/>
      <c r="Q8" s="67"/>
      <c r="R8" s="128"/>
      <c r="S8" s="68">
        <f>D7*R8</f>
        <v>0</v>
      </c>
      <c r="T8" s="69"/>
      <c r="U8" s="70"/>
      <c r="V8" s="71"/>
    </row>
    <row r="9" spans="1:22" ht="259.5" customHeight="1" x14ac:dyDescent="0.25">
      <c r="A9" s="36"/>
      <c r="B9" s="72">
        <v>2</v>
      </c>
      <c r="C9" s="73" t="s">
        <v>43</v>
      </c>
      <c r="D9" s="74">
        <v>1</v>
      </c>
      <c r="E9" s="75" t="s">
        <v>28</v>
      </c>
      <c r="F9" s="76" t="s">
        <v>44</v>
      </c>
      <c r="G9" s="125"/>
      <c r="H9" s="125"/>
      <c r="I9" s="60"/>
      <c r="J9" s="61"/>
      <c r="K9" s="62"/>
      <c r="L9" s="77" t="s">
        <v>38</v>
      </c>
      <c r="M9" s="64"/>
      <c r="N9" s="64"/>
      <c r="O9" s="65"/>
      <c r="P9" s="78">
        <f>D9*Q9</f>
        <v>29000</v>
      </c>
      <c r="Q9" s="79">
        <v>29000</v>
      </c>
      <c r="R9" s="129"/>
      <c r="S9" s="80">
        <f>D9*R9</f>
        <v>0</v>
      </c>
      <c r="T9" s="81" t="str">
        <f>IF(ISNUMBER(R9+R10), IF(R9+R10&gt;Q9,"NEVYHOVUJE","VYHOVUJE")," ")</f>
        <v>VYHOVUJE</v>
      </c>
      <c r="U9" s="70"/>
      <c r="V9" s="82" t="s">
        <v>11</v>
      </c>
    </row>
    <row r="10" spans="1:22" ht="80.25" customHeight="1" thickBot="1" x14ac:dyDescent="0.3">
      <c r="A10" s="36"/>
      <c r="B10" s="83"/>
      <c r="C10" s="84"/>
      <c r="D10" s="85"/>
      <c r="E10" s="86"/>
      <c r="F10" s="87" t="s">
        <v>39</v>
      </c>
      <c r="G10" s="126"/>
      <c r="H10" s="88" t="s">
        <v>29</v>
      </c>
      <c r="I10" s="89"/>
      <c r="J10" s="90"/>
      <c r="K10" s="91"/>
      <c r="L10" s="92"/>
      <c r="M10" s="93"/>
      <c r="N10" s="93"/>
      <c r="O10" s="94"/>
      <c r="P10" s="95"/>
      <c r="Q10" s="96"/>
      <c r="R10" s="130"/>
      <c r="S10" s="97">
        <f>D9*R10</f>
        <v>0</v>
      </c>
      <c r="T10" s="98"/>
      <c r="U10" s="99"/>
      <c r="V10" s="100"/>
    </row>
    <row r="11" spans="1:22" ht="17.4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</row>
    <row r="12" spans="1:22" ht="51.75" customHeight="1" thickTop="1" thickBot="1" x14ac:dyDescent="0.3">
      <c r="B12" s="101" t="s">
        <v>25</v>
      </c>
      <c r="C12" s="101"/>
      <c r="D12" s="101"/>
      <c r="E12" s="101"/>
      <c r="F12" s="101"/>
      <c r="G12" s="101"/>
      <c r="H12" s="102"/>
      <c r="I12" s="102"/>
      <c r="J12" s="103"/>
      <c r="K12" s="103"/>
      <c r="L12" s="27"/>
      <c r="M12" s="27"/>
      <c r="N12" s="27"/>
      <c r="O12" s="104"/>
      <c r="P12" s="104"/>
      <c r="Q12" s="105" t="s">
        <v>9</v>
      </c>
      <c r="R12" s="106" t="s">
        <v>10</v>
      </c>
      <c r="S12" s="107"/>
      <c r="T12" s="108"/>
      <c r="U12" s="109"/>
      <c r="V12" s="110"/>
    </row>
    <row r="13" spans="1:22" ht="50.45" customHeight="1" thickTop="1" thickBot="1" x14ac:dyDescent="0.3">
      <c r="B13" s="111" t="s">
        <v>24</v>
      </c>
      <c r="C13" s="111"/>
      <c r="D13" s="111"/>
      <c r="E13" s="111"/>
      <c r="F13" s="111"/>
      <c r="G13" s="111"/>
      <c r="H13" s="111"/>
      <c r="I13" s="112"/>
      <c r="L13" s="7"/>
      <c r="M13" s="7"/>
      <c r="N13" s="7"/>
      <c r="O13" s="113"/>
      <c r="P13" s="113"/>
      <c r="Q13" s="114">
        <f>SUM(P7:P10)</f>
        <v>48900</v>
      </c>
      <c r="R13" s="115">
        <f>SUM(S7:S10)</f>
        <v>0</v>
      </c>
      <c r="S13" s="116"/>
      <c r="T13" s="117"/>
    </row>
    <row r="14" spans="1:22" ht="15.75" thickTop="1" x14ac:dyDescent="0.25">
      <c r="B14" s="118" t="s">
        <v>26</v>
      </c>
      <c r="C14" s="118"/>
      <c r="D14" s="118"/>
      <c r="E14" s="118"/>
      <c r="F14" s="118"/>
      <c r="G14" s="118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9"/>
      <c r="C15" s="119"/>
      <c r="D15" s="119"/>
      <c r="E15" s="119"/>
      <c r="F15" s="119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9"/>
      <c r="C16" s="119"/>
      <c r="D16" s="119"/>
      <c r="E16" s="119"/>
      <c r="F16" s="119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19"/>
      <c r="C17" s="119"/>
      <c r="D17" s="119"/>
      <c r="E17" s="119"/>
      <c r="F17" s="119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ht="19.899999999999999" customHeight="1" x14ac:dyDescent="0.25">
      <c r="C18" s="103"/>
      <c r="D18" s="120"/>
      <c r="E18" s="103"/>
      <c r="F18" s="103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H19" s="122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03"/>
      <c r="D20" s="120"/>
      <c r="E20" s="103"/>
      <c r="F20" s="103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03"/>
      <c r="D21" s="120"/>
      <c r="E21" s="103"/>
      <c r="F21" s="103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03"/>
      <c r="D22" s="120"/>
      <c r="E22" s="103"/>
      <c r="F22" s="103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03"/>
      <c r="D23" s="120"/>
      <c r="E23" s="103"/>
      <c r="F23" s="103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03"/>
      <c r="D24" s="120"/>
      <c r="E24" s="103"/>
      <c r="F24" s="103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03"/>
      <c r="D25" s="120"/>
      <c r="E25" s="103"/>
      <c r="F25" s="103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03"/>
      <c r="D26" s="120"/>
      <c r="E26" s="103"/>
      <c r="F26" s="103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03"/>
      <c r="D27" s="120"/>
      <c r="E27" s="103"/>
      <c r="F27" s="103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03"/>
      <c r="D28" s="120"/>
      <c r="E28" s="103"/>
      <c r="F28" s="103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03"/>
      <c r="D29" s="120"/>
      <c r="E29" s="103"/>
      <c r="F29" s="103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03"/>
      <c r="D30" s="120"/>
      <c r="E30" s="103"/>
      <c r="F30" s="103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03"/>
      <c r="D31" s="120"/>
      <c r="E31" s="103"/>
      <c r="F31" s="103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03"/>
      <c r="D32" s="120"/>
      <c r="E32" s="103"/>
      <c r="F32" s="103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03"/>
      <c r="D33" s="120"/>
      <c r="E33" s="103"/>
      <c r="F33" s="103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03"/>
      <c r="D34" s="120"/>
      <c r="E34" s="103"/>
      <c r="F34" s="103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03"/>
      <c r="D35" s="120"/>
      <c r="E35" s="103"/>
      <c r="F35" s="103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03"/>
      <c r="D36" s="120"/>
      <c r="E36" s="103"/>
      <c r="F36" s="103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03"/>
      <c r="D37" s="120"/>
      <c r="E37" s="103"/>
      <c r="F37" s="103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03"/>
      <c r="D38" s="120"/>
      <c r="E38" s="103"/>
      <c r="F38" s="103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03"/>
      <c r="D39" s="120"/>
      <c r="E39" s="103"/>
      <c r="F39" s="103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03"/>
      <c r="D40" s="120"/>
      <c r="E40" s="103"/>
      <c r="F40" s="103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03"/>
      <c r="D41" s="120"/>
      <c r="E41" s="103"/>
      <c r="F41" s="103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03"/>
      <c r="D42" s="120"/>
      <c r="E42" s="103"/>
      <c r="F42" s="103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03"/>
      <c r="D43" s="120"/>
      <c r="E43" s="103"/>
      <c r="F43" s="103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03"/>
      <c r="D44" s="120"/>
      <c r="E44" s="103"/>
      <c r="F44" s="103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03"/>
      <c r="D45" s="120"/>
      <c r="E45" s="103"/>
      <c r="F45" s="103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03"/>
      <c r="D46" s="120"/>
      <c r="E46" s="103"/>
      <c r="F46" s="103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03"/>
      <c r="D47" s="120"/>
      <c r="E47" s="103"/>
      <c r="F47" s="103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03"/>
      <c r="D48" s="120"/>
      <c r="E48" s="103"/>
      <c r="F48" s="103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03"/>
      <c r="D49" s="120"/>
      <c r="E49" s="103"/>
      <c r="F49" s="103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03"/>
      <c r="D50" s="120"/>
      <c r="E50" s="103"/>
      <c r="F50" s="103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03"/>
      <c r="D51" s="120"/>
      <c r="E51" s="103"/>
      <c r="F51" s="103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03"/>
      <c r="D52" s="120"/>
      <c r="E52" s="103"/>
      <c r="F52" s="103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03"/>
      <c r="D53" s="120"/>
      <c r="E53" s="103"/>
      <c r="F53" s="103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03"/>
      <c r="D54" s="120"/>
      <c r="E54" s="103"/>
      <c r="F54" s="103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03"/>
      <c r="D55" s="120"/>
      <c r="E55" s="103"/>
      <c r="F55" s="103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03"/>
      <c r="D56" s="120"/>
      <c r="E56" s="103"/>
      <c r="F56" s="103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03"/>
      <c r="D57" s="120"/>
      <c r="E57" s="103"/>
      <c r="F57" s="103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03"/>
      <c r="D58" s="120"/>
      <c r="E58" s="103"/>
      <c r="F58" s="103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03"/>
      <c r="D59" s="120"/>
      <c r="E59" s="103"/>
      <c r="F59" s="103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03"/>
      <c r="D60" s="120"/>
      <c r="E60" s="103"/>
      <c r="F60" s="103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03"/>
      <c r="D61" s="120"/>
      <c r="E61" s="103"/>
      <c r="F61" s="103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03"/>
      <c r="D62" s="120"/>
      <c r="E62" s="103"/>
      <c r="F62" s="103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03"/>
      <c r="D63" s="120"/>
      <c r="E63" s="103"/>
      <c r="F63" s="103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03"/>
      <c r="D64" s="120"/>
      <c r="E64" s="103"/>
      <c r="F64" s="103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03"/>
      <c r="D65" s="120"/>
      <c r="E65" s="103"/>
      <c r="F65" s="103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03"/>
      <c r="D66" s="120"/>
      <c r="E66" s="103"/>
      <c r="F66" s="103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03"/>
      <c r="D67" s="120"/>
      <c r="E67" s="103"/>
      <c r="F67" s="103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03"/>
      <c r="D68" s="120"/>
      <c r="E68" s="103"/>
      <c r="F68" s="103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03"/>
      <c r="D69" s="120"/>
      <c r="E69" s="103"/>
      <c r="F69" s="103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03"/>
      <c r="D70" s="120"/>
      <c r="E70" s="103"/>
      <c r="F70" s="103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03"/>
      <c r="D71" s="120"/>
      <c r="E71" s="103"/>
      <c r="F71" s="103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03"/>
      <c r="D72" s="120"/>
      <c r="E72" s="103"/>
      <c r="F72" s="103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03"/>
      <c r="D73" s="120"/>
      <c r="E73" s="103"/>
      <c r="F73" s="103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03"/>
      <c r="D74" s="120"/>
      <c r="E74" s="103"/>
      <c r="F74" s="103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03"/>
      <c r="D75" s="120"/>
      <c r="E75" s="103"/>
      <c r="F75" s="103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03"/>
      <c r="D76" s="120"/>
      <c r="E76" s="103"/>
      <c r="F76" s="103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03"/>
      <c r="D77" s="120"/>
      <c r="E77" s="103"/>
      <c r="F77" s="103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03"/>
      <c r="D78" s="120"/>
      <c r="E78" s="103"/>
      <c r="F78" s="103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03"/>
      <c r="D79" s="120"/>
      <c r="E79" s="103"/>
      <c r="F79" s="103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03"/>
      <c r="D80" s="120"/>
      <c r="E80" s="103"/>
      <c r="F80" s="103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03"/>
      <c r="D81" s="120"/>
      <c r="E81" s="103"/>
      <c r="F81" s="103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03"/>
      <c r="D82" s="120"/>
      <c r="E82" s="103"/>
      <c r="F82" s="103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03"/>
      <c r="D83" s="120"/>
      <c r="E83" s="103"/>
      <c r="F83" s="103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03"/>
      <c r="D84" s="120"/>
      <c r="E84" s="103"/>
      <c r="F84" s="103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03"/>
      <c r="D85" s="120"/>
      <c r="E85" s="103"/>
      <c r="F85" s="103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03"/>
      <c r="D86" s="120"/>
      <c r="E86" s="103"/>
      <c r="F86" s="103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03"/>
      <c r="D87" s="120"/>
      <c r="E87" s="103"/>
      <c r="F87" s="103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03"/>
      <c r="D88" s="120"/>
      <c r="E88" s="103"/>
      <c r="F88" s="103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03"/>
      <c r="D89" s="120"/>
      <c r="E89" s="103"/>
      <c r="F89" s="103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03"/>
      <c r="D90" s="120"/>
      <c r="E90" s="103"/>
      <c r="F90" s="103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03"/>
      <c r="D91" s="120"/>
      <c r="E91" s="103"/>
      <c r="F91" s="103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03"/>
      <c r="D92" s="120"/>
      <c r="E92" s="103"/>
      <c r="F92" s="103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03"/>
      <c r="D93" s="120"/>
      <c r="E93" s="103"/>
      <c r="F93" s="103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03"/>
      <c r="D94" s="120"/>
      <c r="E94" s="103"/>
      <c r="F94" s="103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03"/>
      <c r="D95" s="120"/>
      <c r="E95" s="103"/>
      <c r="F95" s="103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03"/>
      <c r="D96" s="120"/>
      <c r="E96" s="103"/>
      <c r="F96" s="103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03"/>
      <c r="D97" s="120"/>
      <c r="E97" s="103"/>
      <c r="F97" s="103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03"/>
      <c r="D98" s="120"/>
      <c r="E98" s="103"/>
      <c r="F98" s="103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03"/>
      <c r="D99" s="120"/>
      <c r="E99" s="103"/>
      <c r="F99" s="103"/>
      <c r="G99" s="16"/>
      <c r="H99" s="16"/>
      <c r="I99" s="11"/>
      <c r="J99" s="11"/>
      <c r="K99" s="11"/>
      <c r="L99" s="11"/>
      <c r="M99" s="11"/>
      <c r="N99" s="17"/>
      <c r="O99" s="17"/>
      <c r="P99" s="17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rVCcvPQPFYmRuimGgEs/vNAmxKBUTzTiHgpBaYYiBZ4gxQd5L1ZTIcNajA38OETp+iT8HcVLpttoPDNxshLpJw==" saltValue="EKMfe60keXR0cv12ZFZQcA==" spinCount="100000" sheet="1" objects="1" scenarios="1"/>
  <mergeCells count="32">
    <mergeCell ref="U7:U10"/>
    <mergeCell ref="V9:V10"/>
    <mergeCell ref="T9:T10"/>
    <mergeCell ref="T7:T8"/>
    <mergeCell ref="K7:K10"/>
    <mergeCell ref="M7:M10"/>
    <mergeCell ref="B9:B10"/>
    <mergeCell ref="C9:C10"/>
    <mergeCell ref="D9:D10"/>
    <mergeCell ref="E9:E10"/>
    <mergeCell ref="I7:I10"/>
    <mergeCell ref="B1:D1"/>
    <mergeCell ref="G5:H5"/>
    <mergeCell ref="V7:V8"/>
    <mergeCell ref="L7:L8"/>
    <mergeCell ref="B7:B8"/>
    <mergeCell ref="N7:N10"/>
    <mergeCell ref="O7:O10"/>
    <mergeCell ref="P9:P10"/>
    <mergeCell ref="Q9:Q10"/>
    <mergeCell ref="C7:C8"/>
    <mergeCell ref="D7:D8"/>
    <mergeCell ref="E7:E8"/>
    <mergeCell ref="Q7:Q8"/>
    <mergeCell ref="P7:P8"/>
    <mergeCell ref="J7:J10"/>
    <mergeCell ref="L9:L10"/>
    <mergeCell ref="B14:G14"/>
    <mergeCell ref="R13:T13"/>
    <mergeCell ref="R12:T12"/>
    <mergeCell ref="B12:G12"/>
    <mergeCell ref="B13:H13"/>
  </mergeCells>
  <conditionalFormatting sqref="B7 B9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 D9">
    <cfRule type="containsBlanks" dxfId="6" priority="1">
      <formula>LEN(TRIM(D7))=0</formula>
    </cfRule>
  </conditionalFormatting>
  <conditionalFormatting sqref="R7:R10 G7:H10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0">
    <cfRule type="notContainsBlanks" dxfId="2" priority="70">
      <formula>LEN(TRIM(G7))&gt;0</formula>
    </cfRule>
  </conditionalFormatting>
  <conditionalFormatting sqref="T7 T9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" xr:uid="{E02C9079-5E51-45D7-A116-09C3033181CD}">
      <formula1>"ANO,NE"</formula1>
    </dataValidation>
    <dataValidation type="list" showInputMessage="1" showErrorMessage="1" sqref="E7 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:S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2024-09-17T10:33:04Z</cp:lastPrinted>
  <dcterms:created xsi:type="dcterms:W3CDTF">2014-03-05T12:43:32Z</dcterms:created>
  <dcterms:modified xsi:type="dcterms:W3CDTF">2024-09-30T10:20:38Z</dcterms:modified>
</cp:coreProperties>
</file>