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37\1 výzva\"/>
    </mc:Choice>
  </mc:AlternateContent>
  <xr:revisionPtr revIDLastSave="0" documentId="13_ncr:1_{343FE85D-EA95-4D07-A9E3-4F3C2AC6368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S9" i="1"/>
  <c r="T9" i="1"/>
  <c r="T7" i="1"/>
  <c r="S7" i="1"/>
  <c r="P8" i="1"/>
  <c r="P9" i="1"/>
  <c r="P7" i="1"/>
  <c r="R12" i="1" l="1"/>
  <c r="Q12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<sst xmlns="http://schemas.openxmlformats.org/spreadsheetml/2006/main" count="51" uniqueCount="46">
  <si>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</si>
  <si>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</si>
  <si>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</si>
  <si>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</si>
  <si>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</si>
  <si>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</si>
  <si>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</si>
  <si>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</si>
  <si>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</si>
  <si>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</si>
  <si>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</si>
  <si>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</si>
  <si>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</si>
  <si>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32552100-8 - Telefonní přístroje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</si>
  <si>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</si>
  <si>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</si>
  <si>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</si>
  <si>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</si>
  <si>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</si>
  <si>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</si>
  <si>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</si>
  <si>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</si>
  <si>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</si>
  <si>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</si>
  <si>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</si>
  <si>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</si>
  <si>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</si>
  <si>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</si>
  <si>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</si>
  <si>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</si>
  <si>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</si>
  <si>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</si>
  <si>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</si>
  <si>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</si>
  <si>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Pokud financováno z projektových prostředků, pak ŘEŠITEL uvede: NÁZEV A ČÍSLO DOTAČNÍHO PROJEKTU</t>
  </si>
  <si>
    <t>SSD disk</t>
  </si>
  <si>
    <t>IP telefon</t>
  </si>
  <si>
    <t>Základní jedno-linkový IP telefon s černobílým displejem o minimálním rozlišení 100x60 pixelů.
Podpora napájení po datovém kabelu (PoE 802.3af) a 2ks porty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</si>
  <si>
    <t>21 dní</t>
  </si>
  <si>
    <t>RNDr. Milan Kubásek, 
Tel.: 732 676 359,
37763 2231</t>
  </si>
  <si>
    <t>Technická 8,
301 00 Plzeň,
Fakulta aplikovaných věd - Katedra fyziky,
místnost UN 204</t>
  </si>
  <si>
    <t>Monitor LCD 31,5"</t>
  </si>
  <si>
    <t>Rozhraní: SATA 6Gb/s.
Formát disku:  2,5".
Kapacita: min. 1 TB.
Sekvenční čtení: min. 550 MB/sec.
Sekvenční zápis: min. 510 MB/sec.
MTTF min.: 1,5 Million Hodin.
Záruka 60 měsíců.</t>
  </si>
  <si>
    <t>Záruka na zboží 60 měsíců.</t>
  </si>
  <si>
    <t>Display 31,5",
rozlišení min. 3840 x 2160,
poměr stran 16:9,
jas min. 350 cd/m2,
panel IPS,
matný display,
barevná hloubka minimálně 10 bit,
min.: HDMI, Display Port, USB-C grafické rozhraní, LAN,
min. USB 3.2 4x
podpora VESA pro montáž na zeď, VESA 100 x 100,
pozorovací úhly 178° horizonálně i vertikálně,
min. 4 porty USB 3.0,
port USB-C s funkcí Power Delivery minimálně 90 W,
nastavitelný stojan a funkce Pivot,
pokrytí 99% sRGB barevné palety.
Třída energetické účinnosti v rozpětí A až F.</t>
  </si>
  <si>
    <t xml:space="preserve">Příloha č. 2 Kupní smlouvy - technická specifikace
Výpočetní technika (III.) 137 - 2024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</si>
</sst>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5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J2" zoomScaleNormal="100" workbookViewId="0">
      <selection activeCell="R7" sqref="R7:R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07" customWidth="1"/>
    <col min="5" max="5" width="10.5703125" style="22" customWidth="1"/>
    <col min="6" max="6" width="98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27.140625" style="1" customWidth="1"/>
    <col min="13" max="13" width="26.85546875" style="1" customWidth="1"/>
    <col min="14" max="14" width="33.7109375" style="6" customWidth="1"/>
    <col min="15" max="15" width="27.28515625" style="6" customWidth="1"/>
    <col min="16" max="16" width="19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28515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45</v>
      </c>
      <c r="C1" s="3"/>
      <c r="D1" s="3"/>
      <c r="E1" s="1"/>
      <c r="G1" s="5"/>
      <c r="V1" s="1"/>
    </row>
    <row r="2" spans="1:22" ht="24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32</v>
      </c>
      <c r="H6" s="30" t="s">
        <v>25</v>
      </c>
      <c r="I6" s="31" t="s">
        <v>17</v>
      </c>
      <c r="J6" s="29" t="s">
        <v>18</v>
      </c>
      <c r="K6" s="29" t="s">
        <v>34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273" customHeight="1" thickTop="1" x14ac:dyDescent="0.25">
      <c r="A7" s="36"/>
      <c r="B7" s="37">
        <v>1</v>
      </c>
      <c r="C7" s="38" t="s">
        <v>41</v>
      </c>
      <c r="D7" s="39">
        <v>1</v>
      </c>
      <c r="E7" s="40" t="s">
        <v>28</v>
      </c>
      <c r="F7" s="41" t="s">
        <v>44</v>
      </c>
      <c r="G7" s="109"/>
      <c r="H7" s="109"/>
      <c r="I7" s="42" t="s">
        <v>33</v>
      </c>
      <c r="J7" s="43" t="s">
        <v>30</v>
      </c>
      <c r="K7" s="43"/>
      <c r="L7" s="44"/>
      <c r="M7" s="45" t="s">
        <v>39</v>
      </c>
      <c r="N7" s="45" t="s">
        <v>40</v>
      </c>
      <c r="O7" s="46" t="s">
        <v>38</v>
      </c>
      <c r="P7" s="47">
        <f>D7*Q7</f>
        <v>11000</v>
      </c>
      <c r="Q7" s="48">
        <v>11000</v>
      </c>
      <c r="R7" s="112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/>
      <c r="V7" s="52" t="s">
        <v>11</v>
      </c>
    </row>
    <row r="8" spans="1:22" ht="130.9" customHeight="1" x14ac:dyDescent="0.25">
      <c r="A8" s="36"/>
      <c r="B8" s="53">
        <v>2</v>
      </c>
      <c r="C8" s="54" t="s">
        <v>35</v>
      </c>
      <c r="D8" s="55">
        <v>5</v>
      </c>
      <c r="E8" s="56" t="s">
        <v>28</v>
      </c>
      <c r="F8" s="57" t="s">
        <v>42</v>
      </c>
      <c r="G8" s="110"/>
      <c r="H8" s="58" t="s">
        <v>30</v>
      </c>
      <c r="I8" s="59"/>
      <c r="J8" s="60"/>
      <c r="K8" s="60"/>
      <c r="L8" s="61" t="s">
        <v>43</v>
      </c>
      <c r="M8" s="62"/>
      <c r="N8" s="62"/>
      <c r="O8" s="63"/>
      <c r="P8" s="64">
        <f>D8*Q8</f>
        <v>12500</v>
      </c>
      <c r="Q8" s="65">
        <v>2500</v>
      </c>
      <c r="R8" s="113"/>
      <c r="S8" s="66">
        <f>D8*R8</f>
        <v>0</v>
      </c>
      <c r="T8" s="67" t="str">
        <f t="shared" ref="T8:T9" si="1">IF(ISNUMBER(R8), IF(R8&gt;Q8,"NEVYHOVUJE","VYHOVUJE")," ")</f>
        <v xml:space="preserve"> </v>
      </c>
      <c r="U8" s="68"/>
      <c r="V8" s="69" t="s">
        <v>12</v>
      </c>
    </row>
    <row r="9" spans="1:22" ht="175.9" customHeight="1" thickBot="1" x14ac:dyDescent="0.3">
      <c r="A9" s="36"/>
      <c r="B9" s="70">
        <v>3</v>
      </c>
      <c r="C9" s="71" t="s">
        <v>36</v>
      </c>
      <c r="D9" s="72">
        <v>2</v>
      </c>
      <c r="E9" s="73" t="s">
        <v>28</v>
      </c>
      <c r="F9" s="74" t="s">
        <v>37</v>
      </c>
      <c r="G9" s="111"/>
      <c r="H9" s="75" t="s">
        <v>30</v>
      </c>
      <c r="I9" s="76"/>
      <c r="J9" s="77"/>
      <c r="K9" s="77"/>
      <c r="L9" s="78"/>
      <c r="M9" s="79"/>
      <c r="N9" s="79"/>
      <c r="O9" s="80"/>
      <c r="P9" s="81">
        <f>D9*Q9</f>
        <v>5000</v>
      </c>
      <c r="Q9" s="82">
        <v>2500</v>
      </c>
      <c r="R9" s="114"/>
      <c r="S9" s="83">
        <f>D9*R9</f>
        <v>0</v>
      </c>
      <c r="T9" s="84" t="str">
        <f t="shared" si="1"/>
        <v xml:space="preserve"> </v>
      </c>
      <c r="U9" s="85"/>
      <c r="V9" s="86" t="s">
        <v>13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7" t="s">
        <v>27</v>
      </c>
      <c r="C11" s="87"/>
      <c r="D11" s="87"/>
      <c r="E11" s="87"/>
      <c r="F11" s="87"/>
      <c r="G11" s="87"/>
      <c r="H11" s="88"/>
      <c r="I11" s="88"/>
      <c r="J11" s="89"/>
      <c r="K11" s="89"/>
      <c r="L11" s="27"/>
      <c r="M11" s="27"/>
      <c r="N11" s="27"/>
      <c r="O11" s="90"/>
      <c r="P11" s="90"/>
      <c r="Q11" s="91" t="s">
        <v>9</v>
      </c>
      <c r="R11" s="92" t="s">
        <v>10</v>
      </c>
      <c r="S11" s="93"/>
      <c r="T11" s="94"/>
      <c r="U11" s="95"/>
      <c r="V11" s="96"/>
    </row>
    <row r="12" spans="1:22" ht="50.45" customHeight="1" thickTop="1" thickBot="1" x14ac:dyDescent="0.3">
      <c r="B12" s="97" t="s">
        <v>26</v>
      </c>
      <c r="C12" s="97"/>
      <c r="D12" s="97"/>
      <c r="E12" s="97"/>
      <c r="F12" s="97"/>
      <c r="G12" s="97"/>
      <c r="H12" s="97"/>
      <c r="I12" s="98"/>
      <c r="L12" s="7"/>
      <c r="M12" s="7"/>
      <c r="N12" s="7"/>
      <c r="O12" s="99"/>
      <c r="P12" s="99"/>
      <c r="Q12" s="100">
        <f>SUM(P7:P9)</f>
        <v>28500</v>
      </c>
      <c r="R12" s="101">
        <f>SUM(S7:S9)</f>
        <v>0</v>
      </c>
      <c r="S12" s="102"/>
      <c r="T12" s="103"/>
    </row>
    <row r="13" spans="1:22" ht="15.75" thickTop="1" x14ac:dyDescent="0.25">
      <c r="B13" s="104" t="s">
        <v>31</v>
      </c>
      <c r="C13" s="104"/>
      <c r="D13" s="104"/>
      <c r="E13" s="104"/>
      <c r="F13" s="104"/>
      <c r="G13" s="104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5"/>
      <c r="C14" s="105"/>
      <c r="D14" s="105"/>
      <c r="E14" s="105"/>
      <c r="F14" s="105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5"/>
      <c r="C15" s="105"/>
      <c r="D15" s="105"/>
      <c r="E15" s="105"/>
      <c r="F15" s="10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5"/>
      <c r="C16" s="105"/>
      <c r="D16" s="105"/>
      <c r="E16" s="105"/>
      <c r="F16" s="10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89"/>
      <c r="D17" s="106"/>
      <c r="E17" s="89"/>
      <c r="F17" s="89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08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89"/>
      <c r="D19" s="106"/>
      <c r="E19" s="89"/>
      <c r="F19" s="89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89"/>
      <c r="D20" s="106"/>
      <c r="E20" s="89"/>
      <c r="F20" s="8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89"/>
      <c r="D21" s="106"/>
      <c r="E21" s="89"/>
      <c r="F21" s="8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89"/>
      <c r="D22" s="106"/>
      <c r="E22" s="89"/>
      <c r="F22" s="8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89"/>
      <c r="D23" s="106"/>
      <c r="E23" s="89"/>
      <c r="F23" s="8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89"/>
      <c r="D24" s="106"/>
      <c r="E24" s="89"/>
      <c r="F24" s="8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89"/>
      <c r="D25" s="106"/>
      <c r="E25" s="89"/>
      <c r="F25" s="8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89"/>
      <c r="D26" s="106"/>
      <c r="E26" s="89"/>
      <c r="F26" s="8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89"/>
      <c r="D27" s="106"/>
      <c r="E27" s="89"/>
      <c r="F27" s="8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89"/>
      <c r="D28" s="106"/>
      <c r="E28" s="89"/>
      <c r="F28" s="8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89"/>
      <c r="D29" s="106"/>
      <c r="E29" s="89"/>
      <c r="F29" s="8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89"/>
      <c r="D30" s="106"/>
      <c r="E30" s="89"/>
      <c r="F30" s="8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89"/>
      <c r="D31" s="106"/>
      <c r="E31" s="89"/>
      <c r="F31" s="8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89"/>
      <c r="D32" s="106"/>
      <c r="E32" s="89"/>
      <c r="F32" s="8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89"/>
      <c r="D33" s="106"/>
      <c r="E33" s="89"/>
      <c r="F33" s="8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89"/>
      <c r="D34" s="106"/>
      <c r="E34" s="89"/>
      <c r="F34" s="8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89"/>
      <c r="D35" s="106"/>
      <c r="E35" s="89"/>
      <c r="F35" s="8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89"/>
      <c r="D36" s="106"/>
      <c r="E36" s="89"/>
      <c r="F36" s="8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89"/>
      <c r="D37" s="106"/>
      <c r="E37" s="89"/>
      <c r="F37" s="8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89"/>
      <c r="D38" s="106"/>
      <c r="E38" s="89"/>
      <c r="F38" s="8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89"/>
      <c r="D39" s="106"/>
      <c r="E39" s="89"/>
      <c r="F39" s="8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89"/>
      <c r="D40" s="106"/>
      <c r="E40" s="89"/>
      <c r="F40" s="8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89"/>
      <c r="D41" s="106"/>
      <c r="E41" s="89"/>
      <c r="F41" s="8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89"/>
      <c r="D42" s="106"/>
      <c r="E42" s="89"/>
      <c r="F42" s="8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89"/>
      <c r="D43" s="106"/>
      <c r="E43" s="89"/>
      <c r="F43" s="8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89"/>
      <c r="D44" s="106"/>
      <c r="E44" s="89"/>
      <c r="F44" s="8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89"/>
      <c r="D45" s="106"/>
      <c r="E45" s="89"/>
      <c r="F45" s="8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89"/>
      <c r="D46" s="106"/>
      <c r="E46" s="89"/>
      <c r="F46" s="8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89"/>
      <c r="D47" s="106"/>
      <c r="E47" s="89"/>
      <c r="F47" s="8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89"/>
      <c r="D48" s="106"/>
      <c r="E48" s="89"/>
      <c r="F48" s="8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89"/>
      <c r="D49" s="106"/>
      <c r="E49" s="89"/>
      <c r="F49" s="8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89"/>
      <c r="D50" s="106"/>
      <c r="E50" s="89"/>
      <c r="F50" s="8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89"/>
      <c r="D51" s="106"/>
      <c r="E51" s="89"/>
      <c r="F51" s="8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89"/>
      <c r="D52" s="106"/>
      <c r="E52" s="89"/>
      <c r="F52" s="8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89"/>
      <c r="D53" s="106"/>
      <c r="E53" s="89"/>
      <c r="F53" s="8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89"/>
      <c r="D54" s="106"/>
      <c r="E54" s="89"/>
      <c r="F54" s="8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89"/>
      <c r="D55" s="106"/>
      <c r="E55" s="89"/>
      <c r="F55" s="8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89"/>
      <c r="D56" s="106"/>
      <c r="E56" s="89"/>
      <c r="F56" s="8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89"/>
      <c r="D57" s="106"/>
      <c r="E57" s="89"/>
      <c r="F57" s="8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89"/>
      <c r="D58" s="106"/>
      <c r="E58" s="89"/>
      <c r="F58" s="8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89"/>
      <c r="D59" s="106"/>
      <c r="E59" s="89"/>
      <c r="F59" s="8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89"/>
      <c r="D60" s="106"/>
      <c r="E60" s="89"/>
      <c r="F60" s="8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89"/>
      <c r="D61" s="106"/>
      <c r="E61" s="89"/>
      <c r="F61" s="8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89"/>
      <c r="D62" s="106"/>
      <c r="E62" s="89"/>
      <c r="F62" s="8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89"/>
      <c r="D63" s="106"/>
      <c r="E63" s="89"/>
      <c r="F63" s="8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89"/>
      <c r="D64" s="106"/>
      <c r="E64" s="89"/>
      <c r="F64" s="8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89"/>
      <c r="D65" s="106"/>
      <c r="E65" s="89"/>
      <c r="F65" s="8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89"/>
      <c r="D66" s="106"/>
      <c r="E66" s="89"/>
      <c r="F66" s="8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89"/>
      <c r="D67" s="106"/>
      <c r="E67" s="89"/>
      <c r="F67" s="8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89"/>
      <c r="D68" s="106"/>
      <c r="E68" s="89"/>
      <c r="F68" s="8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89"/>
      <c r="D69" s="106"/>
      <c r="E69" s="89"/>
      <c r="F69" s="8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89"/>
      <c r="D70" s="106"/>
      <c r="E70" s="89"/>
      <c r="F70" s="8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89"/>
      <c r="D71" s="106"/>
      <c r="E71" s="89"/>
      <c r="F71" s="8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89"/>
      <c r="D72" s="106"/>
      <c r="E72" s="89"/>
      <c r="F72" s="8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89"/>
      <c r="D73" s="106"/>
      <c r="E73" s="89"/>
      <c r="F73" s="8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89"/>
      <c r="D74" s="106"/>
      <c r="E74" s="89"/>
      <c r="F74" s="8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89"/>
      <c r="D75" s="106"/>
      <c r="E75" s="89"/>
      <c r="F75" s="8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89"/>
      <c r="D76" s="106"/>
      <c r="E76" s="89"/>
      <c r="F76" s="8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89"/>
      <c r="D77" s="106"/>
      <c r="E77" s="89"/>
      <c r="F77" s="8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89"/>
      <c r="D78" s="106"/>
      <c r="E78" s="89"/>
      <c r="F78" s="8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89"/>
      <c r="D79" s="106"/>
      <c r="E79" s="89"/>
      <c r="F79" s="8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89"/>
      <c r="D80" s="106"/>
      <c r="E80" s="89"/>
      <c r="F80" s="8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89"/>
      <c r="D81" s="106"/>
      <c r="E81" s="89"/>
      <c r="F81" s="8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89"/>
      <c r="D82" s="106"/>
      <c r="E82" s="89"/>
      <c r="F82" s="8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89"/>
      <c r="D83" s="106"/>
      <c r="E83" s="89"/>
      <c r="F83" s="8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89"/>
      <c r="D84" s="106"/>
      <c r="E84" s="89"/>
      <c r="F84" s="8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89"/>
      <c r="D85" s="106"/>
      <c r="E85" s="89"/>
      <c r="F85" s="8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89"/>
      <c r="D86" s="106"/>
      <c r="E86" s="89"/>
      <c r="F86" s="8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89"/>
      <c r="D87" s="106"/>
      <c r="E87" s="89"/>
      <c r="F87" s="8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89"/>
      <c r="D88" s="106"/>
      <c r="E88" s="89"/>
      <c r="F88" s="8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89"/>
      <c r="D89" s="106"/>
      <c r="E89" s="89"/>
      <c r="F89" s="8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89"/>
      <c r="D90" s="106"/>
      <c r="E90" s="89"/>
      <c r="F90" s="8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89"/>
      <c r="D91" s="106"/>
      <c r="E91" s="89"/>
      <c r="F91" s="8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89"/>
      <c r="D92" s="106"/>
      <c r="E92" s="89"/>
      <c r="F92" s="8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89"/>
      <c r="D93" s="106"/>
      <c r="E93" s="89"/>
      <c r="F93" s="8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89"/>
      <c r="D94" s="106"/>
      <c r="E94" s="89"/>
      <c r="F94" s="8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89"/>
      <c r="D95" s="106"/>
      <c r="E95" s="89"/>
      <c r="F95" s="8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89"/>
      <c r="D96" s="106"/>
      <c r="E96" s="89"/>
      <c r="F96" s="8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89"/>
      <c r="D97" s="106"/>
      <c r="E97" s="89"/>
      <c r="F97" s="8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89"/>
      <c r="D98" s="106"/>
      <c r="E98" s="89"/>
      <c r="F98" s="89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Xf6kfvS6aEs+HrTcMsdyEOHmZ4ZRSzgjxECnuabmTb/MfXE6Xzp1ax4HQ6xCXtcDdiLbovAuSn6hsuecWqjAgQ==" saltValue="gf/fUVuSaebD2zGr5EFKaQ==" spinCount="100000" sheet="1" objects="1" scenarios="1"/>
  <mergeCells count="15">
    <mergeCell ref="U7:U9"/>
    <mergeCell ref="M7:M9"/>
    <mergeCell ref="N7:N9"/>
    <mergeCell ref="B1:D1"/>
    <mergeCell ref="G5:H5"/>
    <mergeCell ref="G2:N3"/>
    <mergeCell ref="B13:G13"/>
    <mergeCell ref="R12:T12"/>
    <mergeCell ref="R11:T11"/>
    <mergeCell ref="B11:G11"/>
    <mergeCell ref="B12:H12"/>
    <mergeCell ref="I7:I9"/>
    <mergeCell ref="J7:J9"/>
    <mergeCell ref="K7:K9"/>
    <mergeCell ref="O7:O9"/>
  </mergeCells>
  <conditionalFormatting sqref="R7:R9 G7:H9">
    <cfRule type="notContainsBlanks" dxfId="5" priority="75">
      <formula>LEN(TRIM(G7))&gt;0</formula>
    </cfRule>
    <cfRule type="notContainsBlanks" dxfId="4" priority="76">
      <formula>LEN(TRIM(G7))&gt;0</formula>
    </cfRule>
    <cfRule type="containsBlanks" dxfId="3" priority="78">
      <formula>LEN(TRIM(G7))=0</formula>
    </cfRule>
  </conditionalFormatting>
  <conditionalFormatting sqref="G7:H9">
    <cfRule type="notContainsBlanks" dxfId="2" priority="74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allowBlank="1" showInputMessage="1" showErrorMessage="1" sqref="J7" xr:uid="{48CFB74B-9296-4A50-982E-BC79A8E838C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866469-1E3D-4408-B7A9-A986259A164F}">
          <x14:formula1>
            <xm:f>#REF!</xm:f>
          </x14:formula1>
          <xm:sqref>V7 V8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2024-09-27T09:47:48Z</cp:lastPrinted>
  <dcterms:created xsi:type="dcterms:W3CDTF">2014-03-05T12:43:32Z</dcterms:created>
  <dcterms:modified xsi:type="dcterms:W3CDTF">2024-09-27T10:02:33Z</dcterms:modified>
</cp:coreProperties>
</file>