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27 QM4ST\1 výzva\"/>
    </mc:Choice>
  </mc:AlternateContent>
  <xr:revisionPtr revIDLastSave="0" documentId="13_ncr:1_{32B31B05-766C-43A2-B850-80FFE4097CEC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10" i="1" s="1"/>
  <c r="S7" i="1"/>
  <c r="O7" i="1"/>
  <c r="P10" i="1" l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<sst xmlns="http://schemas.openxmlformats.org/spreadsheetml/2006/main" count="40" uniqueCount="39">
  <si>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</si>
  <si>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</si>
  <si>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</si>
  <si>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</si>
  <si>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</si>
  <si>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</si>
  <si>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</si>
  <si>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</si>
  <si>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</si>
  <si>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</si>
  <si>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</si>
  <si>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</si>
  <si>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</si>
  <si>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</si>
  <si>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</si>
  <si>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</si>
  <si>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</si>
  <si>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</si>
  <si>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</si>
  <si>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</si>
  <si>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</si>
  <si>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</si>
  <si>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</si>
  <si>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</si>
  <si>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</si>
  <si>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</si>
  <si>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</si>
  <si>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</si>
  <si>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</si>
  <si>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QM4ST - Kvantové materiály pro aplikace v udržitelných technologiích
Číslo projektu:  CZ.02.01.01/00/22_008/0004572</t>
  </si>
  <si>
    <t>doc. Ing. Jiří Čapek, Ph.D.,
Tel.: 37763 2223,
777 664 139</t>
  </si>
  <si>
    <t>Technická 8,
301 00 Plzeň,
Fakulta aplikovaných věd - Katedra fyziky,
místnost UN 225</t>
  </si>
  <si>
    <t xml:space="preserve">Příloha č. 2 Kupní smlouvy - technická specifikace
Laboratorní a měřící technika (III.) 027 - 2024 </t>
  </si>
  <si>
    <t>Samostatná faktura</t>
  </si>
  <si>
    <t>Proudová sonda</t>
  </si>
  <si>
    <t>Záruka 12 měsíců.</t>
  </si>
  <si>
    <r>
      <t xml:space="preserve">Proudové sondy pro střídavé proudy musí splňovat následující minimální požadavky:
• Citlivost alespoň 0.1 V/A;
• Maximální proud ve špičce alespoň 1000 A;
• Součin proudu a času (current-time product) alespoň 0.5 As;
• Mezní frekvence (3dB) alespoň 20 MHz;
• Výstupní odpor 50 Ohmů;
• Výstupní konektor typu BNC;
• Vhodné pro kabely o průměru do 20 mm.
</t>
    </r>
    <r>
      <rPr>
        <sz val="11"/>
        <color rgb="FFFF0000"/>
        <rFont val="Calibri"/>
        <family val="2"/>
        <charset val="238"/>
        <scheme val="minor"/>
      </rPr>
      <t xml:space="preserve">
Záruka 12 měsíců.</t>
    </r>
  </si>
  <si>
    <t>do 31.3.2025</t>
  </si>
  <si>
    <t xml:space="preserve">Termín dodání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</si>
</sst>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B4" zoomScaleNormal="100" workbookViewId="0">
      <selection activeCell="G7" sqref="G7"/>
    </sheetView>
  </sheetViews>
  <sheetFormatPr defaultRowHeight="15" x14ac:dyDescent="0.25"/>
  <cols>
    <col min="1" max="1" width="1.42578125" customWidth="1"/>
    <col min="2" max="2" width="5.7109375" customWidth="1"/>
    <col min="3" max="3" width="43" style="1" customWidth="1"/>
    <col min="4" max="4" width="11.7109375" style="2" customWidth="1"/>
    <col min="5" max="5" width="11.140625" style="3" customWidth="1"/>
    <col min="6" max="6" width="80.140625" style="1" customWidth="1"/>
    <col min="7" max="7" width="35.85546875" style="4" customWidth="1"/>
    <col min="8" max="8" width="22.85546875" style="4" customWidth="1"/>
    <col min="9" max="9" width="15.5703125" style="1" customWidth="1"/>
    <col min="10" max="10" width="54.7109375" customWidth="1"/>
    <col min="11" max="11" width="25.5703125" customWidth="1"/>
    <col min="12" max="12" width="30.5703125" customWidth="1"/>
    <col min="13" max="13" width="37.140625" style="4" customWidth="1"/>
    <col min="14" max="14" width="24.140625" style="4" customWidth="1"/>
    <col min="15" max="15" width="21.2851562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28.85546875" style="5" customWidth="1"/>
  </cols>
  <sheetData>
    <row r="1" spans="1:21" ht="39.75" customHeight="1" x14ac:dyDescent="0.25">
      <c r="B1" s="49" t="s">
        <v>32</v>
      </c>
      <c r="C1" s="50"/>
      <c r="D1" s="50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21.75" customHeight="1" x14ac:dyDescent="0.25">
      <c r="B3" s="14"/>
      <c r="C3" s="12" t="s">
        <v>0</v>
      </c>
      <c r="D3" s="13"/>
      <c r="E3" s="13"/>
      <c r="F3" s="13"/>
      <c r="G3" s="51"/>
      <c r="H3" s="51"/>
      <c r="I3" s="51"/>
      <c r="J3" s="51"/>
      <c r="K3" s="51"/>
      <c r="L3" s="51"/>
      <c r="M3" s="51"/>
      <c r="N3" s="51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28</v>
      </c>
      <c r="K6" s="22" t="s">
        <v>19</v>
      </c>
      <c r="L6" s="46" t="s">
        <v>20</v>
      </c>
      <c r="M6" s="22" t="s">
        <v>21</v>
      </c>
      <c r="N6" s="22" t="s">
        <v>38</v>
      </c>
      <c r="O6" s="22" t="s">
        <v>22</v>
      </c>
      <c r="P6" s="22" t="s">
        <v>6</v>
      </c>
      <c r="Q6" s="24" t="s">
        <v>7</v>
      </c>
      <c r="R6" s="46" t="s">
        <v>8</v>
      </c>
      <c r="S6" s="46" t="s">
        <v>9</v>
      </c>
      <c r="T6" s="22" t="s">
        <v>23</v>
      </c>
      <c r="U6" s="22" t="s">
        <v>24</v>
      </c>
    </row>
    <row r="7" spans="1:21" ht="258.75" customHeight="1" thickTop="1" thickBot="1" x14ac:dyDescent="0.3">
      <c r="A7" s="25"/>
      <c r="B7" s="34">
        <v>1</v>
      </c>
      <c r="C7" s="35" t="s">
        <v>34</v>
      </c>
      <c r="D7" s="36">
        <v>6</v>
      </c>
      <c r="E7" s="37" t="s">
        <v>26</v>
      </c>
      <c r="F7" s="38" t="s">
        <v>36</v>
      </c>
      <c r="G7" s="61"/>
      <c r="H7" s="45" t="s">
        <v>33</v>
      </c>
      <c r="I7" s="37" t="s">
        <v>27</v>
      </c>
      <c r="J7" s="45" t="s">
        <v>29</v>
      </c>
      <c r="K7" s="47" t="s">
        <v>35</v>
      </c>
      <c r="L7" s="39" t="s">
        <v>30</v>
      </c>
      <c r="M7" s="39" t="s">
        <v>31</v>
      </c>
      <c r="N7" s="48" t="s">
        <v>37</v>
      </c>
      <c r="O7" s="40">
        <f>P7*D7</f>
        <v>246000</v>
      </c>
      <c r="P7" s="41">
        <v>41000</v>
      </c>
      <c r="Q7" s="62"/>
      <c r="R7" s="42">
        <f>D7*Q7</f>
        <v>0</v>
      </c>
      <c r="S7" s="43" t="str">
        <f t="shared" ref="S7" si="0">IF(ISNUMBER(Q7), IF(Q7&gt;P7,"NEVYHOVUJE","VYHOVUJE")," ")</f>
        <v xml:space="preserve"> </v>
      </c>
      <c r="T7" s="37"/>
      <c r="U7" s="44" t="s">
        <v>13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2" t="s">
        <v>10</v>
      </c>
      <c r="C9" s="53"/>
      <c r="D9" s="53"/>
      <c r="E9" s="53"/>
      <c r="F9" s="53"/>
      <c r="G9" s="53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4" t="s">
        <v>12</v>
      </c>
      <c r="R9" s="55"/>
      <c r="S9" s="56"/>
      <c r="T9" s="20"/>
      <c r="U9" s="29"/>
    </row>
    <row r="10" spans="1:21" ht="33" customHeight="1" thickTop="1" thickBot="1" x14ac:dyDescent="0.3">
      <c r="B10" s="57" t="s">
        <v>25</v>
      </c>
      <c r="C10" s="57"/>
      <c r="D10" s="57"/>
      <c r="E10" s="57"/>
      <c r="F10" s="57"/>
      <c r="G10" s="57"/>
      <c r="H10" s="30"/>
      <c r="K10" s="7"/>
      <c r="L10" s="7"/>
      <c r="M10" s="7"/>
      <c r="N10" s="31"/>
      <c r="O10" s="31"/>
      <c r="P10" s="32">
        <f>SUM(O7:O7)</f>
        <v>246000</v>
      </c>
      <c r="Q10" s="58">
        <f>SUM(R7:R7)</f>
        <v>0</v>
      </c>
      <c r="R10" s="59"/>
      <c r="S10" s="60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pPaLE/GHPPIZrMfWOO4vUYfbA7A3ZPqjkODZsUiPLVU9zpF0G6Wsiu7qDKx//bs1/wMQ/ebuCMk/LwoacInldg==" saltValue="k7TEX1MGvZyzO8YhEH9nvw==" spinCount="100000" sheet="1" objects="1" scenarios="1"/>
  <mergeCells count="6">
    <mergeCell ref="B1:D1"/>
    <mergeCell ref="G3:N3"/>
    <mergeCell ref="B9:G9"/>
    <mergeCell ref="Q9:S9"/>
    <mergeCell ref="B10:G10"/>
    <mergeCell ref="Q10:S10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2024-09-19T10:45:26Z</cp:lastPrinted>
  <dcterms:created xsi:type="dcterms:W3CDTF">2014-03-05T12:43:32Z</dcterms:created>
  <dcterms:modified xsi:type="dcterms:W3CDTF">2024-09-25T05:36:12Z</dcterms:modified>
</cp:coreProperties>
</file>