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4) AV\2024\044\1 výzva\"/>
    </mc:Choice>
  </mc:AlternateContent>
  <xr:revisionPtr revIDLastSave="0" documentId="13_ncr:1_{20899413-7A24-4620-931D-9406A029CD4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P8" i="1"/>
  <c r="T7" i="1" l="1"/>
  <c r="P7" i="1"/>
  <c r="Q11" i="1" s="1"/>
  <c r="S7" i="1" l="1"/>
  <c r="R11" i="1" s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<sst xmlns="http://schemas.openxmlformats.org/spreadsheetml/2006/main" count="52" uniqueCount="43">
  <si>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</si>
  <si>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</si>
  <si>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</si>
  <si>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</si>
  <si>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</si>
  <si>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</si>
  <si>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</si>
  <si>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</si>
  <si>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</si>
  <si>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</si>
  <si>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</si>
  <si>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</si>
  <si>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</si>
  <si>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</si>
  <si>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</si>
  <si>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</si>
  <si>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</si>
  <si>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</si>
  <si>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</si>
  <si>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</si>
  <si>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</si>
  <si>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</si>
  <si>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</si>
  <si>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</si>
  <si>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</si>
  <si>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</si>
  <si>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</si>
  <si>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</si>
  <si>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</si>
  <si>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</si>
  <si>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</si>
  <si>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</si>
  <si>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</si>
  <si>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14 dní</t>
  </si>
  <si>
    <t>IP Kamera</t>
  </si>
  <si>
    <t>Možnost napájení přes POE.
Možnost nastavení povolených IP.
Rozlišení min. 2560 x 1440 při 20 Hz.
Zorné pole až 77°.
Tlumení nechtěných zvuků.
Možnost připevnění na stěnu i strop.
Turretové provedení.</t>
  </si>
  <si>
    <t>Příloha č. 2 Kupní smlouvy - technická specifikace
Audiovizuální technika (II.) 044 - 2024</t>
  </si>
  <si>
    <t>Mgr. Magdalena Toušová, DiS.,
Tel.: 37763 1907,
724 071 804,
E-mail: edlova@rek.zcu.cz</t>
  </si>
  <si>
    <t>Jungmannova 153/1, 
301 00 Plzeň,
Univerzita třetího věku,
místnost JJ 113b</t>
  </si>
  <si>
    <t xml:space="preserve">Webkamera </t>
  </si>
  <si>
    <t>Bc. Martin Šafránek,
Tel.: 37763 4792</t>
  </si>
  <si>
    <t>Teslova 9, 
301 00 Plzeň, 
Nové technologie – výzkumné centrum - Správa výzkumného centra,
místnost TF 102</t>
  </si>
  <si>
    <t>Webkamera s rozlišením min. Full HD (1920 × 1080 px), vestavěný mikrofon, redukce okolních ruchů, 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</si>
</sst>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 wrapText="1" indent="1"/>
    </xf>
    <xf numFmtId="0" fontId="25" fillId="4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10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0" fontId="25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D4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54.4257812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7.42578125" customWidth="1"/>
    <col min="13" max="13" width="32.28515625" customWidth="1"/>
    <col min="14" max="14" width="36" style="1" customWidth="1"/>
    <col min="15" max="15" width="26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2.28515625" style="4" customWidth="1"/>
  </cols>
  <sheetData>
    <row r="1" spans="1:22" ht="42.6" customHeight="1" x14ac:dyDescent="0.25">
      <c r="B1" s="76" t="s">
        <v>36</v>
      </c>
      <c r="C1" s="76"/>
      <c r="D1" s="76"/>
      <c r="E1" s="76"/>
      <c r="G1" s="40"/>
    </row>
    <row r="2" spans="1:22" ht="22.5" customHeight="1" x14ac:dyDescent="0.25">
      <c r="C2"/>
      <c r="D2" s="11"/>
      <c r="E2" s="5"/>
      <c r="F2" s="6"/>
      <c r="G2" s="77"/>
      <c r="H2" s="77"/>
      <c r="I2" s="77"/>
      <c r="J2" s="77"/>
      <c r="K2" s="77"/>
      <c r="L2" s="77"/>
      <c r="M2" s="77"/>
      <c r="N2" s="77"/>
      <c r="O2" s="6"/>
      <c r="P2" s="6"/>
      <c r="Q2" s="6"/>
      <c r="R2" s="6"/>
      <c r="T2" s="8"/>
      <c r="U2" s="9"/>
      <c r="V2" s="10"/>
    </row>
    <row r="3" spans="1:22" ht="16.5" customHeight="1" x14ac:dyDescent="0.25">
      <c r="B3" s="14"/>
      <c r="C3" s="12" t="s">
        <v>0</v>
      </c>
      <c r="D3" s="13"/>
      <c r="E3" s="13"/>
      <c r="F3" s="13"/>
      <c r="G3" s="77"/>
      <c r="H3" s="77"/>
      <c r="I3" s="77"/>
      <c r="J3" s="77"/>
      <c r="K3" s="77"/>
      <c r="L3" s="77"/>
      <c r="M3" s="77"/>
      <c r="N3" s="7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30</v>
      </c>
      <c r="P6" s="34" t="s">
        <v>21</v>
      </c>
      <c r="Q6" s="23" t="s">
        <v>6</v>
      </c>
      <c r="R6" s="24" t="s">
        <v>7</v>
      </c>
      <c r="S6" s="75" t="s">
        <v>8</v>
      </c>
      <c r="T6" s="75" t="s">
        <v>9</v>
      </c>
      <c r="U6" s="34" t="s">
        <v>22</v>
      </c>
      <c r="V6" s="34" t="s">
        <v>23</v>
      </c>
    </row>
    <row r="7" spans="1:22" ht="176.25" customHeight="1" thickTop="1" thickBot="1" x14ac:dyDescent="0.3">
      <c r="A7" s="25"/>
      <c r="B7" s="56">
        <v>1</v>
      </c>
      <c r="C7" s="57" t="s">
        <v>34</v>
      </c>
      <c r="D7" s="58">
        <v>1</v>
      </c>
      <c r="E7" s="59" t="s">
        <v>29</v>
      </c>
      <c r="F7" s="60" t="s">
        <v>35</v>
      </c>
      <c r="G7" s="88"/>
      <c r="H7" s="61" t="s">
        <v>27</v>
      </c>
      <c r="I7" s="62" t="s">
        <v>32</v>
      </c>
      <c r="J7" s="63" t="s">
        <v>27</v>
      </c>
      <c r="K7" s="64"/>
      <c r="L7" s="65"/>
      <c r="M7" s="66" t="s">
        <v>37</v>
      </c>
      <c r="N7" s="66" t="s">
        <v>38</v>
      </c>
      <c r="O7" s="67" t="s">
        <v>33</v>
      </c>
      <c r="P7" s="68">
        <f>D7*Q7</f>
        <v>2800</v>
      </c>
      <c r="Q7" s="69">
        <v>2800</v>
      </c>
      <c r="R7" s="90"/>
      <c r="S7" s="70">
        <f>D7*R7</f>
        <v>0</v>
      </c>
      <c r="T7" s="71" t="str">
        <f t="shared" ref="T7" si="0">IF(ISNUMBER(R7), IF(R7&gt;Q7,"NEVYHOVUJE","VYHOVUJE")," ")</f>
        <v xml:space="preserve"> </v>
      </c>
      <c r="U7" s="59"/>
      <c r="V7" s="72" t="s">
        <v>12</v>
      </c>
    </row>
    <row r="8" spans="1:22" ht="126.75" customHeight="1" thickBot="1" x14ac:dyDescent="0.3">
      <c r="A8" s="25"/>
      <c r="B8" s="41">
        <v>2</v>
      </c>
      <c r="C8" s="42" t="s">
        <v>39</v>
      </c>
      <c r="D8" s="43">
        <v>2</v>
      </c>
      <c r="E8" s="44" t="s">
        <v>29</v>
      </c>
      <c r="F8" s="45" t="s">
        <v>42</v>
      </c>
      <c r="G8" s="89"/>
      <c r="H8" s="46" t="s">
        <v>27</v>
      </c>
      <c r="I8" s="73" t="s">
        <v>32</v>
      </c>
      <c r="J8" s="47" t="s">
        <v>27</v>
      </c>
      <c r="K8" s="48"/>
      <c r="L8" s="49"/>
      <c r="M8" s="73" t="s">
        <v>40</v>
      </c>
      <c r="N8" s="73" t="s">
        <v>41</v>
      </c>
      <c r="O8" s="50" t="s">
        <v>33</v>
      </c>
      <c r="P8" s="51">
        <f>D8*Q8</f>
        <v>1600</v>
      </c>
      <c r="Q8" s="52">
        <v>800</v>
      </c>
      <c r="R8" s="91"/>
      <c r="S8" s="53">
        <f>D8*R8</f>
        <v>0</v>
      </c>
      <c r="T8" s="54" t="str">
        <f t="shared" ref="T8" si="1">IF(ISNUMBER(R8), IF(R8&gt;Q8,"NEVYHOVUJE","VYHOVUJE")," ")</f>
        <v xml:space="preserve"> </v>
      </c>
      <c r="U8" s="44"/>
      <c r="V8" s="55" t="s">
        <v>12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83" t="s">
        <v>25</v>
      </c>
      <c r="C10" s="84"/>
      <c r="D10" s="84"/>
      <c r="E10" s="84"/>
      <c r="F10" s="84"/>
      <c r="G10" s="84"/>
      <c r="H10" s="74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5" t="s">
        <v>11</v>
      </c>
      <c r="S10" s="86"/>
      <c r="T10" s="87"/>
      <c r="U10" s="21"/>
      <c r="V10" s="30"/>
    </row>
    <row r="11" spans="1:22" ht="53.25" customHeight="1" thickTop="1" thickBot="1" x14ac:dyDescent="0.3">
      <c r="B11" s="82" t="s">
        <v>24</v>
      </c>
      <c r="C11" s="82"/>
      <c r="D11" s="82"/>
      <c r="E11" s="82"/>
      <c r="F11" s="82"/>
      <c r="G11" s="82"/>
      <c r="H11" s="82"/>
      <c r="I11" s="31"/>
      <c r="L11" s="11"/>
      <c r="M11" s="11"/>
      <c r="N11" s="11"/>
      <c r="O11" s="32"/>
      <c r="P11" s="32"/>
      <c r="Q11" s="33">
        <f>SUM(P7:P8)</f>
        <v>4400</v>
      </c>
      <c r="R11" s="78">
        <f>SUM(S7:S8)</f>
        <v>0</v>
      </c>
      <c r="S11" s="79"/>
      <c r="T11" s="80"/>
    </row>
    <row r="12" spans="1:22" ht="15.75" thickTop="1" x14ac:dyDescent="0.25">
      <c r="B12" s="81" t="s">
        <v>28</v>
      </c>
      <c r="C12" s="81"/>
      <c r="D12" s="81"/>
      <c r="E12" s="81"/>
      <c r="F12" s="81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bErf6BLZjApdtWg+e7kNiODCOLHbGQswlWSdQS6lJZoqD2C8s1MhHrLPwnSzioifjQbBepfO45RORG2y2v+8A==" saltValue="DabBg84VsczsIiT2xy74EQ==" spinCount="100000" sheet="1" objects="1" scenarios="1"/>
  <mergeCells count="7">
    <mergeCell ref="B1:E1"/>
    <mergeCell ref="G2:N3"/>
    <mergeCell ref="R11:T11"/>
    <mergeCell ref="B12:F12"/>
    <mergeCell ref="B11:H11"/>
    <mergeCell ref="B10:G10"/>
    <mergeCell ref="R10:T10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3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2024-08-16T06:02:21Z</cp:lastPrinted>
  <dcterms:created xsi:type="dcterms:W3CDTF">2014-03-05T12:43:32Z</dcterms:created>
  <dcterms:modified xsi:type="dcterms:W3CDTF">2024-08-16T08:24:33Z</dcterms:modified>
</cp:coreProperties>
</file>