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8-2024\"/>
    </mc:Choice>
  </mc:AlternateContent>
  <xr:revisionPtr revIDLastSave="0" documentId="13_ncr:1_{B7D6BEB8-C8AB-46A4-A62C-015D5C69B1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" i="1" l="1"/>
  <c r="O13" i="1"/>
  <c r="L13" i="1"/>
  <c r="K13" i="1"/>
  <c r="P12" i="1"/>
  <c r="O12" i="1"/>
  <c r="L12" i="1"/>
  <c r="K12" i="1"/>
  <c r="P11" i="1"/>
  <c r="O11" i="1"/>
  <c r="L11" i="1"/>
  <c r="K11" i="1"/>
  <c r="P10" i="1"/>
  <c r="O10" i="1"/>
  <c r="L10" i="1"/>
  <c r="K10" i="1"/>
  <c r="P9" i="1"/>
  <c r="O9" i="1"/>
  <c r="L9" i="1"/>
  <c r="K9" i="1"/>
  <c r="P8" i="1"/>
  <c r="O8" i="1"/>
  <c r="L8" i="1"/>
  <c r="K8" i="1"/>
  <c r="M16" i="1" l="1"/>
  <c r="N16" i="1"/>
</calcChain>
</file>

<file path=xl/sharedStrings.xml><?xml version="1.0" encoding="utf-8"?>
<sst xmlns="http://schemas.openxmlformats.org/spreadsheetml/2006/main" count="63" uniqueCount="47">
  <si>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</si>
  <si>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</si>
  <si>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</si>
  <si>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</si>
  <si>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</si>
  <si>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</si>
  <si>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</si>
  <si>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</si>
  <si>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</si>
  <si>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</si>
  <si>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</si>
  <si>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</si>
  <si>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</si>
  <si>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</si>
  <si>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</si>
  <si>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</si>
  <si>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</si>
  <si>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</si>
  <si>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</si>
  <si>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</si>
  <si>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</si>
  <si>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</si>
  <si>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</si>
  <si>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</si>
  <si>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</si>
  <si>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</si>
  <si>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- 008 - 2024</t>
  </si>
  <si>
    <t>ks</t>
  </si>
  <si>
    <t>Jakub Pokorný, 377637724, pokorny2@uk.zcu.cz</t>
  </si>
  <si>
    <t>Západočeská univerzita v Plzni, Prodejna skript, Univerzitní 18, 301 00 Plzeň</t>
  </si>
  <si>
    <t>Dotisk publikace Zvířata v Hebrejské bibli a v židovské tradici. Více viz příloha smlouvy č. 3-1.</t>
  </si>
  <si>
    <t>publikace FF 1</t>
  </si>
  <si>
    <t>publikace FF 3</t>
  </si>
  <si>
    <t>publikace FF 2</t>
  </si>
  <si>
    <t>Dotisk publikace Potencialita dětí v náhradní rodinné péči. Více viz příloha smlouvy č. 3-2.</t>
  </si>
  <si>
    <t>Dotisk publikace Humanizace českého vězeňství očima jeho aktérů. Více viz příloha smlouvy č. 3-3.</t>
  </si>
  <si>
    <t>publikace FEL</t>
  </si>
  <si>
    <t>Dotisk publikace Výkonová elektronika. Svazek 3. Měniče s vlastní komutací a bez komutace. Část 1. Pulsní měniče. Více viz příloha smlouvy č. 3-4.</t>
  </si>
  <si>
    <t>publikace FST 1</t>
  </si>
  <si>
    <t>publikace FST 2</t>
  </si>
  <si>
    <t>Dotisk publikace Kolejová vozidla I. Více viz příloha smlouvy č. 3-5.</t>
  </si>
  <si>
    <t>Dotisk publikace Kolejová vozidla II. Více viz příloha smlouvy č. 3-6.</t>
  </si>
  <si>
    <t>Za Prahu: PILAŘOVÁ Ivana, tel: 725 750 044</t>
  </si>
  <si>
    <t>Za Plzeň: Jakub Pokorný, 377637724, pokorny2@uk.zcu.cz; Za Prahu: PILAŘOVÁ Ivana, tel: 725 750 044</t>
  </si>
  <si>
    <t>100 ks … Západočeská univerzita v Plzni, Prodejna skript, Univerzitní 18, 301 00 Plzeň
100 ks … OCÚ STŘED, SÚ Praha Vršovice - sklad PV09, K topírně 1, 101 00 Praha 10</t>
  </si>
  <si>
    <t>OCÚ STŘED, SÚ Praha Vršovice - sklad PV09, K topírně 1, 101 00 Praha 10</t>
  </si>
  <si>
    <t>Tyto položky je možné fakturovat společně nebo zvlášť.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</si>
</sst>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0" fillId="0" borderId="0"/>
  </cellStyleXfs>
  <cellXfs count="68">
    <xf numFmtId="0" fontId="0" fillId="0" borderId="0" xfId="0"/>
    <xf numFmtId="164" fontId="8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textRotation="90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18" xfId="0" applyBorder="1" applyProtection="1"/>
    <xf numFmtId="164" fontId="0" fillId="0" borderId="0" xfId="0" applyNumberFormat="1" applyAlignment="1" applyProtection="1">
      <alignment horizontal="right" vertical="center" indent="1"/>
    </xf>
    <xf numFmtId="49" fontId="5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164" fontId="9" fillId="0" borderId="0" xfId="0" applyNumberFormat="1" applyFont="1" applyAlignment="1" applyProtection="1">
      <alignment horizontal="right" vertical="center" indent="1"/>
    </xf>
    <xf numFmtId="164" fontId="1" fillId="0" borderId="4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center" wrapText="1"/>
    </xf>
    <xf numFmtId="49" fontId="2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5" fillId="0" borderId="0" xfId="0" applyFont="1" applyAlignment="1" applyProtection="1">
      <alignment horizontal="left" vertical="center" wrapText="1"/>
    </xf>
    <xf numFmtId="164" fontId="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0" fontId="2" fillId="6" borderId="0" xfId="0" applyFont="1" applyFill="1" applyAlignment="1" applyProtection="1">
      <alignment horizontal="left" vertical="center"/>
    </xf>
    <xf numFmtId="0" fontId="1" fillId="2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 textRotation="90" wrapText="1"/>
    </xf>
    <xf numFmtId="0" fontId="0" fillId="3" borderId="19" xfId="0" applyFill="1" applyBorder="1" applyAlignment="1" applyProtection="1">
      <alignment horizontal="center" vertical="center" textRotation="90" wrapText="1"/>
    </xf>
    <xf numFmtId="0" fontId="0" fillId="3" borderId="9" xfId="0" applyFill="1" applyBorder="1" applyAlignment="1" applyProtection="1">
      <alignment horizontal="center" vertical="center" textRotation="90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3"/>
  <sheetViews>
    <sheetView tabSelected="1" topLeftCell="A4" zoomScale="75" zoomScaleNormal="75" workbookViewId="0">
      <selection activeCell="N13" sqref="N13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8" customWidth="1"/>
    <col min="4" max="4" width="9.7109375" style="52" customWidth="1"/>
    <col min="5" max="5" width="9" style="7" customWidth="1"/>
    <col min="6" max="6" width="40.7109375" style="8" customWidth="1"/>
    <col min="7" max="7" width="23.5703125" style="8" customWidth="1"/>
    <col min="8" max="8" width="18.5703125" style="3" customWidth="1"/>
    <col min="9" max="9" width="21.5703125" style="5" customWidth="1"/>
    <col min="10" max="10" width="22.28515625" style="5" customWidth="1"/>
    <col min="11" max="11" width="0.28515625" style="5" customWidth="1"/>
    <col min="12" max="12" width="24.5703125" style="5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6" customWidth="1"/>
    <col min="19" max="16384" width="9.140625" style="3"/>
  </cols>
  <sheetData>
    <row r="1" spans="1:18" ht="18" customHeight="1" x14ac:dyDescent="0.25">
      <c r="B1" s="61" t="s">
        <v>25</v>
      </c>
      <c r="C1" s="61"/>
      <c r="D1" s="61"/>
      <c r="E1" s="4"/>
      <c r="F1" s="5"/>
      <c r="G1" s="5"/>
      <c r="I1" s="3"/>
      <c r="J1" s="3"/>
    </row>
    <row r="2" spans="1:18" ht="24.6" customHeight="1" x14ac:dyDescent="0.25">
      <c r="B2" s="62" t="s">
        <v>26</v>
      </c>
      <c r="C2" s="62"/>
      <c r="D2" s="62"/>
      <c r="I2" s="8"/>
      <c r="J2" s="8"/>
      <c r="K2" s="8"/>
      <c r="L2" s="8"/>
      <c r="N2" s="63"/>
      <c r="O2" s="63"/>
      <c r="P2" s="63"/>
    </row>
    <row r="3" spans="1:18" ht="18.75" customHeight="1" x14ac:dyDescent="0.25">
      <c r="D3" s="9"/>
      <c r="E3" s="10"/>
      <c r="G3" s="3"/>
      <c r="I3" s="8"/>
      <c r="J3" s="8"/>
      <c r="K3" s="8"/>
      <c r="L3" s="8"/>
      <c r="N3" s="11"/>
      <c r="O3" s="12"/>
      <c r="P3" s="13"/>
      <c r="Q3" s="12"/>
      <c r="R3" s="14"/>
    </row>
    <row r="4" spans="1:18" ht="18.75" customHeight="1" x14ac:dyDescent="0.25">
      <c r="B4" s="15"/>
      <c r="C4" s="16" t="s">
        <v>0</v>
      </c>
      <c r="D4" s="17"/>
      <c r="E4" s="17"/>
      <c r="F4" s="17"/>
      <c r="G4" s="64"/>
      <c r="H4" s="64"/>
      <c r="I4" s="8"/>
      <c r="J4" s="3"/>
      <c r="K4" s="7"/>
      <c r="L4" s="3"/>
      <c r="M4" s="11"/>
      <c r="N4" s="11"/>
      <c r="O4" s="12"/>
      <c r="P4" s="12"/>
      <c r="Q4" s="12"/>
      <c r="R4" s="14"/>
    </row>
    <row r="5" spans="1:18" ht="18.600000000000001" customHeight="1" thickBot="1" x14ac:dyDescent="0.3">
      <c r="B5" s="18"/>
      <c r="C5" s="16" t="s">
        <v>1</v>
      </c>
      <c r="D5" s="17"/>
      <c r="E5" s="17"/>
      <c r="F5" s="17"/>
      <c r="G5" s="3"/>
      <c r="I5" s="8"/>
      <c r="J5" s="3"/>
      <c r="K5" s="7"/>
      <c r="L5" s="3"/>
      <c r="N5" s="11"/>
      <c r="P5" s="19"/>
    </row>
    <row r="6" spans="1:18" ht="28.15" customHeight="1" thickBot="1" x14ac:dyDescent="0.3">
      <c r="B6" s="20"/>
      <c r="C6" s="21"/>
      <c r="D6" s="7"/>
      <c r="I6" s="8"/>
      <c r="J6" s="22"/>
      <c r="K6" s="22"/>
      <c r="L6" s="22"/>
      <c r="N6" s="23" t="s">
        <v>2</v>
      </c>
      <c r="R6" s="24"/>
    </row>
    <row r="7" spans="1:18" ht="108.75" customHeight="1" thickTop="1" thickBot="1" x14ac:dyDescent="0.3">
      <c r="B7" s="25" t="s">
        <v>3</v>
      </c>
      <c r="C7" s="26" t="s">
        <v>4</v>
      </c>
      <c r="D7" s="26" t="s">
        <v>5</v>
      </c>
      <c r="E7" s="26" t="s">
        <v>6</v>
      </c>
      <c r="F7" s="26" t="s">
        <v>7</v>
      </c>
      <c r="G7" s="26" t="s">
        <v>8</v>
      </c>
      <c r="H7" s="27" t="s">
        <v>9</v>
      </c>
      <c r="I7" s="26" t="s">
        <v>10</v>
      </c>
      <c r="J7" s="26" t="s">
        <v>11</v>
      </c>
      <c r="K7" s="26" t="s">
        <v>12</v>
      </c>
      <c r="L7" s="26" t="s">
        <v>13</v>
      </c>
      <c r="M7" s="26" t="s">
        <v>14</v>
      </c>
      <c r="N7" s="28" t="s">
        <v>15</v>
      </c>
      <c r="O7" s="27" t="s">
        <v>16</v>
      </c>
      <c r="P7" s="27" t="s">
        <v>17</v>
      </c>
      <c r="Q7" s="26" t="s">
        <v>18</v>
      </c>
      <c r="R7" s="26" t="s">
        <v>19</v>
      </c>
    </row>
    <row r="8" spans="1:18" ht="75.75" thickTop="1" x14ac:dyDescent="0.25">
      <c r="A8" s="29"/>
      <c r="B8" s="30">
        <v>1</v>
      </c>
      <c r="C8" s="31" t="s">
        <v>31</v>
      </c>
      <c r="D8" s="32">
        <v>100</v>
      </c>
      <c r="E8" s="31" t="s">
        <v>27</v>
      </c>
      <c r="F8" s="33" t="s">
        <v>30</v>
      </c>
      <c r="G8" s="65" t="s">
        <v>46</v>
      </c>
      <c r="H8" s="31" t="s">
        <v>28</v>
      </c>
      <c r="I8" s="31" t="s">
        <v>29</v>
      </c>
      <c r="J8" s="31">
        <v>14</v>
      </c>
      <c r="K8" s="34" t="e">
        <f>D8*#REF!</f>
        <v>#REF!</v>
      </c>
      <c r="L8" s="34">
        <f t="shared" ref="L8:L13" si="0">D8*M8</f>
        <v>10000</v>
      </c>
      <c r="M8" s="35">
        <v>100</v>
      </c>
      <c r="N8" s="1"/>
      <c r="O8" s="36">
        <f t="shared" ref="O8:O13" si="1">D8*N8</f>
        <v>0</v>
      </c>
      <c r="P8" s="37" t="str">
        <f t="shared" ref="P8:P13" si="2">IF(ISNUMBER(N8), IF(N8&gt;M8,"NEVYHOVUJE","VYHOVUJE")," ")</f>
        <v xml:space="preserve"> </v>
      </c>
      <c r="Q8" s="31"/>
      <c r="R8" s="31" t="s">
        <v>24</v>
      </c>
    </row>
    <row r="9" spans="1:18" ht="75" x14ac:dyDescent="0.25">
      <c r="B9" s="38">
        <v>2</v>
      </c>
      <c r="C9" s="39" t="s">
        <v>33</v>
      </c>
      <c r="D9" s="40">
        <v>100</v>
      </c>
      <c r="E9" s="39" t="s">
        <v>27</v>
      </c>
      <c r="F9" s="41" t="s">
        <v>34</v>
      </c>
      <c r="G9" s="66"/>
      <c r="H9" s="39" t="s">
        <v>28</v>
      </c>
      <c r="I9" s="39" t="s">
        <v>29</v>
      </c>
      <c r="J9" s="39">
        <v>14</v>
      </c>
      <c r="K9" s="42" t="e">
        <f>D9*#REF!</f>
        <v>#REF!</v>
      </c>
      <c r="L9" s="42">
        <f t="shared" si="0"/>
        <v>15000</v>
      </c>
      <c r="M9" s="43">
        <v>150</v>
      </c>
      <c r="N9" s="2"/>
      <c r="O9" s="44">
        <f t="shared" si="1"/>
        <v>0</v>
      </c>
      <c r="P9" s="45" t="str">
        <f t="shared" si="2"/>
        <v xml:space="preserve"> </v>
      </c>
      <c r="Q9" s="39"/>
      <c r="R9" s="39" t="s">
        <v>24</v>
      </c>
    </row>
    <row r="10" spans="1:18" ht="75" x14ac:dyDescent="0.25">
      <c r="B10" s="38">
        <v>3</v>
      </c>
      <c r="C10" s="39" t="s">
        <v>32</v>
      </c>
      <c r="D10" s="40">
        <v>100</v>
      </c>
      <c r="E10" s="39" t="s">
        <v>27</v>
      </c>
      <c r="F10" s="41" t="s">
        <v>35</v>
      </c>
      <c r="G10" s="66"/>
      <c r="H10" s="39" t="s">
        <v>28</v>
      </c>
      <c r="I10" s="39" t="s">
        <v>29</v>
      </c>
      <c r="J10" s="39">
        <v>14</v>
      </c>
      <c r="K10" s="42" t="e">
        <f>D10*#REF!</f>
        <v>#REF!</v>
      </c>
      <c r="L10" s="42">
        <f t="shared" si="0"/>
        <v>10000</v>
      </c>
      <c r="M10" s="43">
        <v>100</v>
      </c>
      <c r="N10" s="2"/>
      <c r="O10" s="44">
        <f t="shared" si="1"/>
        <v>0</v>
      </c>
      <c r="P10" s="45" t="str">
        <f t="shared" si="2"/>
        <v xml:space="preserve"> </v>
      </c>
      <c r="Q10" s="39"/>
      <c r="R10" s="39" t="s">
        <v>24</v>
      </c>
    </row>
    <row r="11" spans="1:18" ht="75" x14ac:dyDescent="0.25">
      <c r="B11" s="38">
        <v>4</v>
      </c>
      <c r="C11" s="39" t="s">
        <v>36</v>
      </c>
      <c r="D11" s="40">
        <v>50</v>
      </c>
      <c r="E11" s="39" t="s">
        <v>27</v>
      </c>
      <c r="F11" s="41" t="s">
        <v>37</v>
      </c>
      <c r="G11" s="66"/>
      <c r="H11" s="39" t="s">
        <v>28</v>
      </c>
      <c r="I11" s="39" t="s">
        <v>29</v>
      </c>
      <c r="J11" s="39">
        <v>14</v>
      </c>
      <c r="K11" s="42" t="e">
        <f>D11*#REF!</f>
        <v>#REF!</v>
      </c>
      <c r="L11" s="42">
        <f t="shared" si="0"/>
        <v>4000</v>
      </c>
      <c r="M11" s="43">
        <v>80</v>
      </c>
      <c r="N11" s="2"/>
      <c r="O11" s="44">
        <f t="shared" si="1"/>
        <v>0</v>
      </c>
      <c r="P11" s="45" t="str">
        <f t="shared" si="2"/>
        <v xml:space="preserve"> </v>
      </c>
      <c r="Q11" s="39"/>
      <c r="R11" s="39" t="s">
        <v>24</v>
      </c>
    </row>
    <row r="12" spans="1:18" ht="135" x14ac:dyDescent="0.25">
      <c r="B12" s="38">
        <v>5</v>
      </c>
      <c r="C12" s="39" t="s">
        <v>38</v>
      </c>
      <c r="D12" s="40">
        <v>200</v>
      </c>
      <c r="E12" s="39" t="s">
        <v>27</v>
      </c>
      <c r="F12" s="41" t="s">
        <v>40</v>
      </c>
      <c r="G12" s="66"/>
      <c r="H12" s="39" t="s">
        <v>43</v>
      </c>
      <c r="I12" s="39" t="s">
        <v>44</v>
      </c>
      <c r="J12" s="39">
        <v>40</v>
      </c>
      <c r="K12" s="42" t="e">
        <f>D12*#REF!</f>
        <v>#REF!</v>
      </c>
      <c r="L12" s="42">
        <f t="shared" si="0"/>
        <v>70000</v>
      </c>
      <c r="M12" s="43">
        <v>350</v>
      </c>
      <c r="N12" s="2"/>
      <c r="O12" s="44">
        <f t="shared" si="1"/>
        <v>0</v>
      </c>
      <c r="P12" s="45" t="str">
        <f t="shared" si="2"/>
        <v xml:space="preserve"> </v>
      </c>
      <c r="Q12" s="39"/>
      <c r="R12" s="39" t="s">
        <v>24</v>
      </c>
    </row>
    <row r="13" spans="1:18" ht="60.75" thickBot="1" x14ac:dyDescent="0.3">
      <c r="B13" s="38">
        <v>6</v>
      </c>
      <c r="C13" s="39" t="s">
        <v>39</v>
      </c>
      <c r="D13" s="40">
        <v>100</v>
      </c>
      <c r="E13" s="39" t="s">
        <v>27</v>
      </c>
      <c r="F13" s="41" t="s">
        <v>41</v>
      </c>
      <c r="G13" s="67"/>
      <c r="H13" s="39" t="s">
        <v>42</v>
      </c>
      <c r="I13" s="39" t="s">
        <v>45</v>
      </c>
      <c r="J13" s="39">
        <v>40</v>
      </c>
      <c r="K13" s="42" t="e">
        <f>D13*#REF!</f>
        <v>#REF!</v>
      </c>
      <c r="L13" s="42">
        <f t="shared" si="0"/>
        <v>62500</v>
      </c>
      <c r="M13" s="43">
        <v>625</v>
      </c>
      <c r="N13" s="2"/>
      <c r="O13" s="44">
        <f t="shared" si="1"/>
        <v>0</v>
      </c>
      <c r="P13" s="45" t="str">
        <f t="shared" si="2"/>
        <v xml:space="preserve"> </v>
      </c>
      <c r="Q13" s="39"/>
      <c r="R13" s="39" t="s">
        <v>24</v>
      </c>
    </row>
    <row r="14" spans="1:18" ht="13.5" customHeight="1" thickTop="1" thickBot="1" x14ac:dyDescent="0.3">
      <c r="C14" s="3"/>
      <c r="D14" s="3"/>
      <c r="E14" s="3"/>
      <c r="F14" s="3"/>
      <c r="G14" s="3"/>
      <c r="I14" s="3"/>
      <c r="J14" s="3"/>
      <c r="K14" s="3"/>
      <c r="L14" s="3"/>
      <c r="N14" s="46"/>
      <c r="O14" s="46"/>
    </row>
    <row r="15" spans="1:18" ht="60.75" customHeight="1" thickTop="1" thickBot="1" x14ac:dyDescent="0.3">
      <c r="B15" s="53" t="s">
        <v>20</v>
      </c>
      <c r="C15" s="53"/>
      <c r="D15" s="53"/>
      <c r="E15" s="53"/>
      <c r="F15" s="53"/>
      <c r="G15" s="53"/>
      <c r="H15" s="24"/>
      <c r="I15" s="24"/>
      <c r="J15" s="47"/>
      <c r="K15" s="24"/>
      <c r="L15" s="47"/>
      <c r="M15" s="48" t="s">
        <v>21</v>
      </c>
      <c r="N15" s="54" t="s">
        <v>22</v>
      </c>
      <c r="O15" s="55"/>
      <c r="P15" s="56"/>
      <c r="Q15" s="22"/>
      <c r="R15" s="49"/>
    </row>
    <row r="16" spans="1:18" ht="33" customHeight="1" thickTop="1" thickBot="1" x14ac:dyDescent="0.3">
      <c r="B16" s="57" t="s">
        <v>23</v>
      </c>
      <c r="C16" s="57"/>
      <c r="D16" s="57"/>
      <c r="E16" s="57"/>
      <c r="F16" s="57"/>
      <c r="G16" s="57"/>
      <c r="H16" s="9"/>
      <c r="I16" s="9"/>
      <c r="J16" s="50"/>
      <c r="K16" s="9"/>
      <c r="L16" s="50"/>
      <c r="M16" s="51">
        <f>SUM(L8:L13)</f>
        <v>171500</v>
      </c>
      <c r="N16" s="58">
        <f>SUM(O8:O13)</f>
        <v>0</v>
      </c>
      <c r="O16" s="59"/>
      <c r="P16" s="60"/>
    </row>
    <row r="17" spans="3:13" ht="14.25" customHeight="1" thickTop="1" x14ac:dyDescent="0.25">
      <c r="I17" s="3"/>
      <c r="M17" s="5"/>
    </row>
    <row r="18" spans="3:13" ht="14.25" customHeight="1" x14ac:dyDescent="0.25">
      <c r="I18" s="3"/>
      <c r="M18" s="5"/>
    </row>
    <row r="19" spans="3:13" ht="14.25" customHeight="1" x14ac:dyDescent="0.25">
      <c r="I19" s="3"/>
      <c r="M19" s="5"/>
    </row>
    <row r="20" spans="3:13" x14ac:dyDescent="0.25">
      <c r="C20" s="3"/>
      <c r="E20" s="3"/>
      <c r="F20" s="3"/>
      <c r="G20" s="3"/>
    </row>
    <row r="21" spans="3:13" x14ac:dyDescent="0.25">
      <c r="C21" s="3"/>
      <c r="E21" s="3"/>
      <c r="F21" s="3"/>
      <c r="G21" s="3"/>
    </row>
    <row r="22" spans="3:13" x14ac:dyDescent="0.25">
      <c r="C22" s="3"/>
      <c r="E22" s="3"/>
      <c r="F22" s="3"/>
      <c r="G22" s="3"/>
    </row>
    <row r="23" spans="3:13" x14ac:dyDescent="0.25">
      <c r="C23" s="3"/>
      <c r="E23" s="3"/>
      <c r="F23" s="3"/>
      <c r="G23" s="3"/>
    </row>
    <row r="24" spans="3:13" x14ac:dyDescent="0.25">
      <c r="C24" s="3"/>
      <c r="E24" s="3"/>
      <c r="F24" s="3"/>
      <c r="G24" s="3"/>
    </row>
    <row r="25" spans="3:13" x14ac:dyDescent="0.25">
      <c r="C25" s="3"/>
      <c r="E25" s="3"/>
      <c r="F25" s="3"/>
      <c r="G25" s="3"/>
    </row>
    <row r="26" spans="3:13" x14ac:dyDescent="0.25">
      <c r="C26" s="3"/>
      <c r="E26" s="3"/>
      <c r="F26" s="3"/>
      <c r="G26" s="3"/>
    </row>
    <row r="27" spans="3:13" x14ac:dyDescent="0.25">
      <c r="C27" s="3"/>
      <c r="E27" s="3"/>
      <c r="F27" s="3"/>
      <c r="G27" s="3"/>
    </row>
    <row r="28" spans="3:13" x14ac:dyDescent="0.25">
      <c r="C28" s="3"/>
      <c r="E28" s="3"/>
      <c r="F28" s="3"/>
      <c r="G28" s="3"/>
    </row>
    <row r="29" spans="3:13" x14ac:dyDescent="0.25">
      <c r="C29" s="3"/>
      <c r="E29" s="3"/>
      <c r="F29" s="3"/>
      <c r="G29" s="3"/>
    </row>
    <row r="30" spans="3:13" x14ac:dyDescent="0.25">
      <c r="C30" s="3"/>
      <c r="E30" s="3"/>
      <c r="F30" s="3"/>
      <c r="G30" s="3"/>
    </row>
    <row r="31" spans="3:13" x14ac:dyDescent="0.25">
      <c r="C31" s="3"/>
      <c r="E31" s="3"/>
      <c r="F31" s="3"/>
      <c r="G31" s="3"/>
    </row>
    <row r="32" spans="3:13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  <row r="182" spans="3:7" x14ac:dyDescent="0.25">
      <c r="C182" s="3"/>
      <c r="E182" s="3"/>
      <c r="F182" s="3"/>
      <c r="G182" s="3"/>
    </row>
    <row r="183" spans="3:7" x14ac:dyDescent="0.25">
      <c r="C183" s="3"/>
      <c r="E183" s="3"/>
      <c r="F183" s="3"/>
      <c r="G183" s="3"/>
    </row>
  </sheetData>
  <sheetProtection algorithmName="SHA-512" hashValue="uhSusl/j+60Tamhmtaobt+vjuLYlDY/6XVHL7hjiy2/eb/ZG1UbYBSFt7H49IqUKLyU7xo1UJM3H2KOGB6p9fA==" saltValue="2dtNpme2KDwuI46QxAJVVg==" spinCount="100000" sheet="1" objects="1" scenarios="1" selectLockedCells="1"/>
  <mergeCells count="9">
    <mergeCell ref="B15:G15"/>
    <mergeCell ref="N15:P15"/>
    <mergeCell ref="B16:G16"/>
    <mergeCell ref="N16:P16"/>
    <mergeCell ref="B1:D1"/>
    <mergeCell ref="B2:D2"/>
    <mergeCell ref="N2:P2"/>
    <mergeCell ref="G4:H4"/>
    <mergeCell ref="G8:G13"/>
  </mergeCells>
  <conditionalFormatting sqref="B8:B13 D8:D13">
    <cfRule type="containsBlanks" dxfId="6" priority="21">
      <formula>LEN(TRIM(B8))=0</formula>
    </cfRule>
  </conditionalFormatting>
  <conditionalFormatting sqref="B8:B13">
    <cfRule type="cellIs" dxfId="5" priority="16" operator="greaterThanOrEqual">
      <formula>1</formula>
    </cfRule>
  </conditionalFormatting>
  <conditionalFormatting sqref="N8:N13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3">
    <cfRule type="cellIs" dxfId="1" priority="12" operator="equal">
      <formula>"NEVYHOVUJE"</formula>
    </cfRule>
    <cfRule type="cellIs" dxfId="0" priority="13" operator="equal">
      <formula>"VYHOVUJE"</formula>
    </cfRule>
  </conditionalFormatting>
  <dataValidations count="1">
    <dataValidation type="list" allowBlank="1" showInputMessage="1" showErrorMessage="1" sqref="R8:R13" xr:uid="{00000000-0002-0000-0000-000000000000}">
      <formula1>#REF!</formula1>
    </dataValidation>
  </dataValidations>
  <pageMargins left="0.70866141732283472" right="0.70866141732283472" top="0.78740157480314954" bottom="0.78740157480314954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2024-07-18T08:17:47Z</dcterms:modified>
</cp:coreProperties>
</file>