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15-2024\1 výzva\"/>
    </mc:Choice>
  </mc:AlternateContent>
  <xr:revisionPtr revIDLastSave="0" documentId="13_ncr:1_{40606BF3-AE45-4FF9-ACD3-E9C72514B12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23" i="1"/>
  <c r="J29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G11" i="1"/>
  <c r="G12" i="1"/>
  <c r="G13" i="1"/>
  <c r="G14" i="1"/>
  <c r="G9" i="1"/>
  <c r="G8" i="1"/>
  <c r="G7" i="1"/>
  <c r="K29" i="1" l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35" i="1" l="1"/>
  <c r="I35" i="1"/>
</calcChain>
</file>

<file path=xl/sharedStrings.xml><?xml version="1.0" encoding="utf-8"?>
<sst xmlns="http://schemas.openxmlformats.org/spreadsheetml/2006/main" count="125" uniqueCount="100">
  <si>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</si>
  <si>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</si>
  <si>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</si>
  <si>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</si>
  <si>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</si>
  <si>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</si>
  <si>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</si>
  <si>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</si>
  <si>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</si>
  <si>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</si>
  <si>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</si>
  <si>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</si>
  <si>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</si>
  <si>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</si>
  <si>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</si>
  <si>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</si>
  <si>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</si>
  <si>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</si>
  <si>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</si>
  <si>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</si>
  <si>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</si>
  <si>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</si>
  <si>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</si>
  <si>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</si>
  <si>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</si>
  <si>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</si>
  <si>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</si>
  <si>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</si>
  <si>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</si>
  <si>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</si>
  <si>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</si>
  <si>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</si>
  <si>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</si>
  <si>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</si>
  <si>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</si>
  <si>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</si>
  <si>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</si>
  <si>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</si>
  <si>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</si>
  <si>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</si>
  <si>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</si>
  <si>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</si>
  <si>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</si>
  <si>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</si>
  <si>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</si>
  <si>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</si>
  <si>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</si>
  <si>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</si>
  <si>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</si>
  <si>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PROSTŘEDEK DO MYCÍCH STROJŮ</t>
  </si>
  <si>
    <t>Alkalický prostředek pro strojní čištění podlah. Náplň 10 - 11 kg.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</si>
  <si>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</si>
  <si>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</si>
  <si>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ÚPAVU VODY</t>
  </si>
  <si>
    <t>MYCÍ PROSTŘ. KUCHYNĚ NA NÁDOBÍ</t>
  </si>
  <si>
    <t>Tekutý přípravek na ruční mytí nádobí, odstraňování mastnoty i ve studené vodě.
Náplň 1 - 1,5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</si>
  <si>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</si>
  <si>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</si>
  <si>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</si>
  <si>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</si>
  <si>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</si>
  <si>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</si>
  <si>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leštící, gel</t>
  </si>
  <si>
    <t>Dezinfekční a leštící přípravek - gel, rozpustný ve vodě. Použití: k odstranění nečistot a  vodního kamene v toaletě. Náplň 0,75 - 1 l.</t>
  </si>
  <si>
    <t>VŮNĚ WC - gel - "vanička"</t>
  </si>
  <si>
    <t>Osvěžovač vzduchu, gel - "vanička". Náplň 150 g - 200 g.</t>
  </si>
  <si>
    <t>MÝDLO  TEKUTÉ - bez aplikátoru</t>
  </si>
  <si>
    <t xml:space="preserve">SODA </t>
  </si>
  <si>
    <t>Krystalický přípravek na změkčení vody. Náplň 1 - 1,5 kg.</t>
  </si>
  <si>
    <t>ČISTIČ ODPADŮ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</si>
  <si>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</si>
  <si>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</si>
  <si>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</si>
  <si>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</si>
  <si>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</si>
  <si>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</si>
  <si>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</si>
  <si>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</si>
  <si>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</si>
  <si>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</si>
  <si>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</si>
  <si>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</si>
  <si>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</si>
  <si>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</si>
  <si>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</si>
  <si>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</si>
  <si>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</si>
  <si>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</si>
  <si>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</si>
  <si>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</si>
  <si>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40 x 40 cm, klasická utěrka švédská z mikrovlákna.</t>
  </si>
  <si>
    <t>Samostatná faktura</t>
  </si>
  <si>
    <t>NE</t>
  </si>
  <si>
    <t>14 dní</t>
  </si>
  <si>
    <t>Jan Pinker,
Tel.: 602 389 189,
E-mail: jpinker@ps.zcu.cz</t>
  </si>
  <si>
    <t>Univerzitní 26, 
301 00  Plzeň,
Provoz a služby - Správa budov</t>
  </si>
  <si>
    <t>Koncentrovaný kapalný dezinfekční a mycí prostředek - obsah chloranu sodného menší než 5%, vhodný i pro dezinfekci pitné vody. 
Náplň 1 - 1,5 l.</t>
  </si>
  <si>
    <t>Tekutý čistič odpadů, obsah H2SO4: 96%. Použití: pročištění plastových a keramických odpadů umyvadel, sprch, WC, kanalizace. 
Náplň 1 - 1,5 l.</t>
  </si>
  <si>
    <t>Příloha č. 2 Kupní smlouvy - technická specifikace
Čisticí prostředky a hygienické potřeby (II.) 015 - 2024</t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</si>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</sst>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9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2"/>
  <sheetViews>
    <sheetView tabSelected="1" zoomScaleNormal="100" workbookViewId="0">
      <selection activeCell="I7" sqref="I7:I32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2" bestFit="1" customWidth="1"/>
    <col min="5" max="5" width="9" style="4" bestFit="1" customWidth="1"/>
    <col min="6" max="6" width="125.710937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98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24</v>
      </c>
      <c r="D6" s="28" t="s">
        <v>4</v>
      </c>
      <c r="E6" s="28" t="s">
        <v>25</v>
      </c>
      <c r="F6" s="28" t="s">
        <v>26</v>
      </c>
      <c r="G6" s="28" t="s">
        <v>27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28</v>
      </c>
      <c r="M6" s="28" t="s">
        <v>29</v>
      </c>
      <c r="N6" s="28" t="s">
        <v>36</v>
      </c>
      <c r="O6" s="28" t="s">
        <v>30</v>
      </c>
      <c r="P6" s="30" t="s">
        <v>31</v>
      </c>
      <c r="Q6" s="28" t="s">
        <v>32</v>
      </c>
      <c r="R6" s="28" t="s">
        <v>37</v>
      </c>
      <c r="S6" s="28" t="s">
        <v>33</v>
      </c>
      <c r="T6" s="28" t="s">
        <v>34</v>
      </c>
    </row>
    <row r="7" spans="1:20" ht="37.5" customHeight="1" thickTop="1" x14ac:dyDescent="0.25">
      <c r="A7" s="31"/>
      <c r="B7" s="32">
        <v>1</v>
      </c>
      <c r="C7" s="33" t="s">
        <v>38</v>
      </c>
      <c r="D7" s="34">
        <v>1920</v>
      </c>
      <c r="E7" s="35" t="s">
        <v>39</v>
      </c>
      <c r="F7" s="36" t="s">
        <v>40</v>
      </c>
      <c r="G7" s="37">
        <f t="shared" ref="G7:G32" si="0">D7*H7</f>
        <v>44160</v>
      </c>
      <c r="H7" s="38">
        <v>23</v>
      </c>
      <c r="I7" s="93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91</v>
      </c>
      <c r="M7" s="42" t="s">
        <v>92</v>
      </c>
      <c r="N7" s="43"/>
      <c r="O7" s="43"/>
      <c r="P7" s="44" t="s">
        <v>94</v>
      </c>
      <c r="Q7" s="44" t="s">
        <v>95</v>
      </c>
      <c r="R7" s="45" t="s">
        <v>93</v>
      </c>
      <c r="S7" s="43"/>
      <c r="T7" s="35" t="s">
        <v>15</v>
      </c>
    </row>
    <row r="8" spans="1:20" ht="37.5" customHeight="1" x14ac:dyDescent="0.25">
      <c r="B8" s="46">
        <v>2</v>
      </c>
      <c r="C8" s="47" t="s">
        <v>41</v>
      </c>
      <c r="D8" s="48">
        <v>2160</v>
      </c>
      <c r="E8" s="49" t="s">
        <v>42</v>
      </c>
      <c r="F8" s="50" t="s">
        <v>43</v>
      </c>
      <c r="G8" s="51">
        <f t="shared" si="0"/>
        <v>58320</v>
      </c>
      <c r="H8" s="52">
        <v>27</v>
      </c>
      <c r="I8" s="94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14</v>
      </c>
    </row>
    <row r="9" spans="1:20" ht="37.5" customHeight="1" x14ac:dyDescent="0.25">
      <c r="B9" s="46">
        <v>3</v>
      </c>
      <c r="C9" s="47" t="s">
        <v>44</v>
      </c>
      <c r="D9" s="48">
        <v>30</v>
      </c>
      <c r="E9" s="49" t="s">
        <v>45</v>
      </c>
      <c r="F9" s="50" t="s">
        <v>46</v>
      </c>
      <c r="G9" s="51">
        <f t="shared" si="0"/>
        <v>1830</v>
      </c>
      <c r="H9" s="52">
        <v>61</v>
      </c>
      <c r="I9" s="94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60" t="s">
        <v>21</v>
      </c>
    </row>
    <row r="10" spans="1:20" ht="36.75" customHeight="1" x14ac:dyDescent="0.25">
      <c r="B10" s="46">
        <v>4</v>
      </c>
      <c r="C10" s="47" t="s">
        <v>47</v>
      </c>
      <c r="D10" s="48">
        <v>10</v>
      </c>
      <c r="E10" s="49" t="s">
        <v>45</v>
      </c>
      <c r="F10" s="50" t="s">
        <v>48</v>
      </c>
      <c r="G10" s="51">
        <f t="shared" si="0"/>
        <v>750</v>
      </c>
      <c r="H10" s="52">
        <v>75</v>
      </c>
      <c r="I10" s="94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61"/>
    </row>
    <row r="11" spans="1:20" ht="25.5" customHeight="1" x14ac:dyDescent="0.25">
      <c r="B11" s="46">
        <v>5</v>
      </c>
      <c r="C11" s="47" t="s">
        <v>49</v>
      </c>
      <c r="D11" s="48">
        <v>1</v>
      </c>
      <c r="E11" s="49" t="s">
        <v>45</v>
      </c>
      <c r="F11" s="50" t="s">
        <v>50</v>
      </c>
      <c r="G11" s="51">
        <f t="shared" si="0"/>
        <v>320</v>
      </c>
      <c r="H11" s="52">
        <v>320</v>
      </c>
      <c r="I11" s="94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60" t="s">
        <v>20</v>
      </c>
    </row>
    <row r="12" spans="1:20" ht="50.25" customHeight="1" x14ac:dyDescent="0.25">
      <c r="B12" s="46">
        <v>6</v>
      </c>
      <c r="C12" s="47" t="s">
        <v>51</v>
      </c>
      <c r="D12" s="48">
        <v>10</v>
      </c>
      <c r="E12" s="49" t="s">
        <v>45</v>
      </c>
      <c r="F12" s="62" t="s">
        <v>52</v>
      </c>
      <c r="G12" s="51">
        <f t="shared" si="0"/>
        <v>750</v>
      </c>
      <c r="H12" s="52">
        <v>75</v>
      </c>
      <c r="I12" s="94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39.75" customHeight="1" x14ac:dyDescent="0.25">
      <c r="B13" s="46">
        <v>7</v>
      </c>
      <c r="C13" s="47" t="s">
        <v>53</v>
      </c>
      <c r="D13" s="48">
        <v>30</v>
      </c>
      <c r="E13" s="49" t="s">
        <v>45</v>
      </c>
      <c r="F13" s="63" t="s">
        <v>96</v>
      </c>
      <c r="G13" s="51">
        <f t="shared" si="0"/>
        <v>1350</v>
      </c>
      <c r="H13" s="52">
        <v>45</v>
      </c>
      <c r="I13" s="94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61"/>
    </row>
    <row r="14" spans="1:20" ht="39" customHeight="1" x14ac:dyDescent="0.25">
      <c r="B14" s="46">
        <v>8</v>
      </c>
      <c r="C14" s="47" t="s">
        <v>54</v>
      </c>
      <c r="D14" s="48">
        <v>10</v>
      </c>
      <c r="E14" s="49" t="s">
        <v>45</v>
      </c>
      <c r="F14" s="50" t="s">
        <v>55</v>
      </c>
      <c r="G14" s="51">
        <f t="shared" si="0"/>
        <v>230</v>
      </c>
      <c r="H14" s="52">
        <v>23</v>
      </c>
      <c r="I14" s="94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23</v>
      </c>
    </row>
    <row r="15" spans="1:20" ht="35.25" customHeight="1" x14ac:dyDescent="0.25">
      <c r="B15" s="46">
        <v>9</v>
      </c>
      <c r="C15" s="47" t="s">
        <v>56</v>
      </c>
      <c r="D15" s="48">
        <v>30</v>
      </c>
      <c r="E15" s="49" t="s">
        <v>45</v>
      </c>
      <c r="F15" s="62" t="s">
        <v>57</v>
      </c>
      <c r="G15" s="51">
        <f t="shared" si="0"/>
        <v>1200</v>
      </c>
      <c r="H15" s="52">
        <v>40</v>
      </c>
      <c r="I15" s="94"/>
      <c r="J15" s="53">
        <f t="shared" ref="J15:J32" si="3">D15*I15</f>
        <v>0</v>
      </c>
      <c r="K15" s="54" t="str">
        <f t="shared" ref="K15:K32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60" t="s">
        <v>20</v>
      </c>
    </row>
    <row r="16" spans="1:20" ht="58.5" customHeight="1" x14ac:dyDescent="0.25">
      <c r="B16" s="46">
        <v>10</v>
      </c>
      <c r="C16" s="47" t="s">
        <v>58</v>
      </c>
      <c r="D16" s="48">
        <v>30</v>
      </c>
      <c r="E16" s="49" t="s">
        <v>45</v>
      </c>
      <c r="F16" s="62" t="s">
        <v>59</v>
      </c>
      <c r="G16" s="51">
        <f t="shared" si="0"/>
        <v>1200</v>
      </c>
      <c r="H16" s="52">
        <v>40</v>
      </c>
      <c r="I16" s="94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61"/>
    </row>
    <row r="17" spans="2:20" ht="21.75" customHeight="1" x14ac:dyDescent="0.25">
      <c r="B17" s="46">
        <v>11</v>
      </c>
      <c r="C17" s="47" t="s">
        <v>60</v>
      </c>
      <c r="D17" s="48">
        <v>20</v>
      </c>
      <c r="E17" s="49" t="s">
        <v>45</v>
      </c>
      <c r="F17" s="62" t="s">
        <v>61</v>
      </c>
      <c r="G17" s="51">
        <f t="shared" si="0"/>
        <v>800</v>
      </c>
      <c r="H17" s="52">
        <v>40</v>
      </c>
      <c r="I17" s="94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60" t="s">
        <v>22</v>
      </c>
    </row>
    <row r="18" spans="2:20" ht="23.25" customHeight="1" x14ac:dyDescent="0.25">
      <c r="B18" s="46">
        <v>12</v>
      </c>
      <c r="C18" s="47" t="s">
        <v>62</v>
      </c>
      <c r="D18" s="48">
        <v>50</v>
      </c>
      <c r="E18" s="49" t="s">
        <v>45</v>
      </c>
      <c r="F18" s="62" t="s">
        <v>63</v>
      </c>
      <c r="G18" s="51">
        <f t="shared" si="0"/>
        <v>1500</v>
      </c>
      <c r="H18" s="52">
        <v>30</v>
      </c>
      <c r="I18" s="94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61"/>
    </row>
    <row r="19" spans="2:20" ht="24.75" customHeight="1" x14ac:dyDescent="0.25">
      <c r="B19" s="46">
        <v>13</v>
      </c>
      <c r="C19" s="47" t="s">
        <v>64</v>
      </c>
      <c r="D19" s="48">
        <v>100</v>
      </c>
      <c r="E19" s="49" t="s">
        <v>45</v>
      </c>
      <c r="F19" s="50" t="s">
        <v>65</v>
      </c>
      <c r="G19" s="51">
        <f t="shared" si="0"/>
        <v>2000</v>
      </c>
      <c r="H19" s="52">
        <v>20</v>
      </c>
      <c r="I19" s="94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19</v>
      </c>
    </row>
    <row r="20" spans="2:20" ht="40.5" customHeight="1" x14ac:dyDescent="0.25">
      <c r="B20" s="46">
        <v>14</v>
      </c>
      <c r="C20" s="47" t="s">
        <v>66</v>
      </c>
      <c r="D20" s="48">
        <v>20</v>
      </c>
      <c r="E20" s="49" t="s">
        <v>45</v>
      </c>
      <c r="F20" s="63" t="s">
        <v>99</v>
      </c>
      <c r="G20" s="51">
        <f t="shared" si="0"/>
        <v>1400</v>
      </c>
      <c r="H20" s="52">
        <v>70</v>
      </c>
      <c r="I20" s="94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60" t="s">
        <v>20</v>
      </c>
    </row>
    <row r="21" spans="2:20" ht="18.75" customHeight="1" x14ac:dyDescent="0.25">
      <c r="B21" s="46">
        <v>15</v>
      </c>
      <c r="C21" s="47" t="s">
        <v>67</v>
      </c>
      <c r="D21" s="48">
        <v>10</v>
      </c>
      <c r="E21" s="49" t="s">
        <v>45</v>
      </c>
      <c r="F21" s="62" t="s">
        <v>68</v>
      </c>
      <c r="G21" s="51">
        <f t="shared" si="0"/>
        <v>300</v>
      </c>
      <c r="H21" s="52">
        <v>30</v>
      </c>
      <c r="I21" s="94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2:20" ht="39.75" customHeight="1" x14ac:dyDescent="0.25">
      <c r="B22" s="46">
        <v>16</v>
      </c>
      <c r="C22" s="47" t="s">
        <v>69</v>
      </c>
      <c r="D22" s="48">
        <v>3</v>
      </c>
      <c r="E22" s="49" t="s">
        <v>45</v>
      </c>
      <c r="F22" s="63" t="s">
        <v>97</v>
      </c>
      <c r="G22" s="51">
        <f t="shared" si="0"/>
        <v>255</v>
      </c>
      <c r="H22" s="52">
        <v>85</v>
      </c>
      <c r="I22" s="94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61"/>
    </row>
    <row r="23" spans="2:20" ht="38.25" customHeight="1" x14ac:dyDescent="0.25">
      <c r="B23" s="46">
        <v>17</v>
      </c>
      <c r="C23" s="47" t="s">
        <v>70</v>
      </c>
      <c r="D23" s="48">
        <v>20</v>
      </c>
      <c r="E23" s="49" t="s">
        <v>45</v>
      </c>
      <c r="F23" s="62" t="s">
        <v>71</v>
      </c>
      <c r="G23" s="51">
        <f t="shared" si="0"/>
        <v>1500</v>
      </c>
      <c r="H23" s="52">
        <v>75</v>
      </c>
      <c r="I23" s="94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18</v>
      </c>
    </row>
    <row r="24" spans="2:20" ht="18.75" customHeight="1" x14ac:dyDescent="0.25">
      <c r="B24" s="46">
        <v>18</v>
      </c>
      <c r="C24" s="47" t="s">
        <v>72</v>
      </c>
      <c r="D24" s="48">
        <v>10</v>
      </c>
      <c r="E24" s="49" t="s">
        <v>45</v>
      </c>
      <c r="F24" s="62" t="s">
        <v>73</v>
      </c>
      <c r="G24" s="51">
        <f t="shared" si="0"/>
        <v>350</v>
      </c>
      <c r="H24" s="52">
        <v>35</v>
      </c>
      <c r="I24" s="94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20</v>
      </c>
    </row>
    <row r="25" spans="2:20" ht="18.75" customHeight="1" x14ac:dyDescent="0.25">
      <c r="B25" s="46">
        <v>19</v>
      </c>
      <c r="C25" s="50" t="s">
        <v>74</v>
      </c>
      <c r="D25" s="48">
        <v>50</v>
      </c>
      <c r="E25" s="49" t="s">
        <v>75</v>
      </c>
      <c r="F25" s="50" t="s">
        <v>76</v>
      </c>
      <c r="G25" s="51">
        <f t="shared" si="0"/>
        <v>1250</v>
      </c>
      <c r="H25" s="52">
        <v>25</v>
      </c>
      <c r="I25" s="94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60" t="s">
        <v>12</v>
      </c>
    </row>
    <row r="26" spans="2:20" ht="18.75" customHeight="1" x14ac:dyDescent="0.25">
      <c r="B26" s="46">
        <v>20</v>
      </c>
      <c r="C26" s="47" t="s">
        <v>77</v>
      </c>
      <c r="D26" s="48">
        <v>50</v>
      </c>
      <c r="E26" s="49" t="s">
        <v>75</v>
      </c>
      <c r="F26" s="62" t="s">
        <v>78</v>
      </c>
      <c r="G26" s="51">
        <f t="shared" si="0"/>
        <v>1250</v>
      </c>
      <c r="H26" s="52">
        <v>25</v>
      </c>
      <c r="I26" s="94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61"/>
    </row>
    <row r="27" spans="2:20" ht="18.75" customHeight="1" x14ac:dyDescent="0.25">
      <c r="B27" s="46">
        <v>21</v>
      </c>
      <c r="C27" s="47" t="s">
        <v>79</v>
      </c>
      <c r="D27" s="48">
        <v>100</v>
      </c>
      <c r="E27" s="49" t="s">
        <v>80</v>
      </c>
      <c r="F27" s="62" t="s">
        <v>81</v>
      </c>
      <c r="G27" s="51">
        <f t="shared" si="0"/>
        <v>1500</v>
      </c>
      <c r="H27" s="52">
        <v>15</v>
      </c>
      <c r="I27" s="94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60" t="s">
        <v>13</v>
      </c>
    </row>
    <row r="28" spans="2:20" ht="37.5" customHeight="1" x14ac:dyDescent="0.25">
      <c r="B28" s="46">
        <v>22</v>
      </c>
      <c r="C28" s="47" t="s">
        <v>82</v>
      </c>
      <c r="D28" s="48">
        <v>100</v>
      </c>
      <c r="E28" s="49" t="s">
        <v>80</v>
      </c>
      <c r="F28" s="62" t="s">
        <v>83</v>
      </c>
      <c r="G28" s="51">
        <f t="shared" si="0"/>
        <v>2500</v>
      </c>
      <c r="H28" s="52">
        <v>25</v>
      </c>
      <c r="I28" s="94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2:20" ht="21.75" customHeight="1" x14ac:dyDescent="0.25">
      <c r="B29" s="46">
        <v>23</v>
      </c>
      <c r="C29" s="47" t="s">
        <v>84</v>
      </c>
      <c r="D29" s="48">
        <v>20</v>
      </c>
      <c r="E29" s="49" t="s">
        <v>80</v>
      </c>
      <c r="F29" s="62" t="s">
        <v>85</v>
      </c>
      <c r="G29" s="51">
        <f t="shared" si="0"/>
        <v>2000</v>
      </c>
      <c r="H29" s="52">
        <v>100</v>
      </c>
      <c r="I29" s="94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61"/>
    </row>
    <row r="30" spans="2:20" ht="22.5" customHeight="1" x14ac:dyDescent="0.25">
      <c r="B30" s="46">
        <v>24</v>
      </c>
      <c r="C30" s="47" t="s">
        <v>86</v>
      </c>
      <c r="D30" s="48">
        <v>50</v>
      </c>
      <c r="E30" s="49" t="s">
        <v>45</v>
      </c>
      <c r="F30" s="62" t="s">
        <v>87</v>
      </c>
      <c r="G30" s="51">
        <f t="shared" si="0"/>
        <v>900</v>
      </c>
      <c r="H30" s="52">
        <v>18</v>
      </c>
      <c r="I30" s="94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17</v>
      </c>
    </row>
    <row r="31" spans="2:20" ht="21.75" customHeight="1" x14ac:dyDescent="0.25">
      <c r="B31" s="46">
        <v>25</v>
      </c>
      <c r="C31" s="47" t="s">
        <v>88</v>
      </c>
      <c r="D31" s="48">
        <v>100</v>
      </c>
      <c r="E31" s="49" t="s">
        <v>45</v>
      </c>
      <c r="F31" s="62" t="s">
        <v>89</v>
      </c>
      <c r="G31" s="51">
        <f t="shared" si="0"/>
        <v>500</v>
      </c>
      <c r="H31" s="52">
        <v>5</v>
      </c>
      <c r="I31" s="94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60" t="s">
        <v>16</v>
      </c>
    </row>
    <row r="32" spans="2:20" ht="22.5" customHeight="1" thickBot="1" x14ac:dyDescent="0.3">
      <c r="B32" s="64">
        <v>26</v>
      </c>
      <c r="C32" s="65" t="s">
        <v>88</v>
      </c>
      <c r="D32" s="66">
        <v>20</v>
      </c>
      <c r="E32" s="67" t="s">
        <v>45</v>
      </c>
      <c r="F32" s="65" t="s">
        <v>90</v>
      </c>
      <c r="G32" s="68">
        <f t="shared" si="0"/>
        <v>400</v>
      </c>
      <c r="H32" s="69">
        <v>20</v>
      </c>
      <c r="I32" s="95"/>
      <c r="J32" s="70">
        <f t="shared" si="3"/>
        <v>0</v>
      </c>
      <c r="K32" s="71" t="str">
        <f t="shared" si="4"/>
        <v xml:space="preserve"> </v>
      </c>
      <c r="L32" s="72"/>
      <c r="M32" s="73"/>
      <c r="N32" s="74"/>
      <c r="O32" s="74"/>
      <c r="P32" s="75"/>
      <c r="Q32" s="75"/>
      <c r="R32" s="76"/>
      <c r="S32" s="74"/>
      <c r="T32" s="73"/>
    </row>
    <row r="33" spans="2:20" ht="13.5" customHeight="1" thickTop="1" thickBot="1" x14ac:dyDescent="0.3">
      <c r="C33" s="1"/>
      <c r="D33" s="1"/>
      <c r="E33" s="1"/>
      <c r="F33" s="1"/>
      <c r="G33" s="1"/>
      <c r="J33" s="77"/>
    </row>
    <row r="34" spans="2:20" ht="60.75" customHeight="1" thickTop="1" thickBot="1" x14ac:dyDescent="0.3">
      <c r="B34" s="78" t="s">
        <v>9</v>
      </c>
      <c r="C34" s="79"/>
      <c r="D34" s="79"/>
      <c r="E34" s="79"/>
      <c r="F34" s="79"/>
      <c r="G34" s="80"/>
      <c r="H34" s="81" t="s">
        <v>10</v>
      </c>
      <c r="I34" s="82" t="s">
        <v>11</v>
      </c>
      <c r="J34" s="83"/>
      <c r="K34" s="84"/>
      <c r="L34" s="24"/>
      <c r="M34" s="24"/>
      <c r="N34" s="24"/>
      <c r="O34" s="24"/>
      <c r="P34" s="24"/>
      <c r="Q34" s="24"/>
      <c r="R34" s="24"/>
      <c r="S34" s="24"/>
      <c r="T34" s="85"/>
    </row>
    <row r="35" spans="2:20" ht="33" customHeight="1" thickTop="1" thickBot="1" x14ac:dyDescent="0.3">
      <c r="B35" s="86" t="s">
        <v>35</v>
      </c>
      <c r="C35" s="86"/>
      <c r="D35" s="86"/>
      <c r="E35" s="86"/>
      <c r="F35" s="86"/>
      <c r="G35" s="87"/>
      <c r="H35" s="88">
        <f>SUM(G7:G32)</f>
        <v>128515</v>
      </c>
      <c r="I35" s="89">
        <f>SUM(J7:J32)</f>
        <v>0</v>
      </c>
      <c r="J35" s="90"/>
      <c r="K35" s="91"/>
    </row>
    <row r="36" spans="2:20" ht="14.25" customHeight="1" thickTop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</sheetData>
  <sheetProtection algorithmName="SHA-512" hashValue="JMbtUOj/o9JVMUD1oGF+mQEVWkmWhNLD1J7hWoKAxF9kkEwpPbAgGRUkS5v8JW0uOVUrvQLmFnNjHK0hIfUJkg==" saltValue="kCNOW3glGo61wYnT+ylMpw==" spinCount="100000" sheet="1" objects="1" scenarios="1"/>
  <mergeCells count="23">
    <mergeCell ref="B35:F35"/>
    <mergeCell ref="I35:K35"/>
    <mergeCell ref="B1:D1"/>
    <mergeCell ref="B34:F34"/>
    <mergeCell ref="I34:K34"/>
    <mergeCell ref="I2:J2"/>
    <mergeCell ref="I3:R3"/>
    <mergeCell ref="P7:P32"/>
    <mergeCell ref="Q7:Q32"/>
    <mergeCell ref="R7:R32"/>
    <mergeCell ref="S7:S32"/>
    <mergeCell ref="L7:L32"/>
    <mergeCell ref="M7:M32"/>
    <mergeCell ref="N7:N32"/>
    <mergeCell ref="O7:O32"/>
    <mergeCell ref="T9:T10"/>
    <mergeCell ref="T11:T13"/>
    <mergeCell ref="T15:T16"/>
    <mergeCell ref="T17:T18"/>
    <mergeCell ref="T20:T22"/>
    <mergeCell ref="T25:T26"/>
    <mergeCell ref="T27:T29"/>
    <mergeCell ref="T31:T32"/>
  </mergeCells>
  <conditionalFormatting sqref="B7:B32 D7:D32">
    <cfRule type="containsBlanks" dxfId="6" priority="45">
      <formula>LEN(TRIM(B7))=0</formula>
    </cfRule>
  </conditionalFormatting>
  <conditionalFormatting sqref="B7:B32">
    <cfRule type="cellIs" dxfId="5" priority="39" operator="greaterThanOrEqual">
      <formula>1</formula>
    </cfRule>
  </conditionalFormatting>
  <conditionalFormatting sqref="I7:I32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32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3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T11 T14:T15 T17 T19:T20 T23:T25 T27 T30:T31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2024-07-16T11:34:44Z</cp:lastPrinted>
  <dcterms:created xsi:type="dcterms:W3CDTF">2014-03-05T12:43:32Z</dcterms:created>
  <dcterms:modified xsi:type="dcterms:W3CDTF">2024-07-16T12:46:53Z</dcterms:modified>
</cp:coreProperties>
</file>