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31\1 výzva\"/>
    </mc:Choice>
  </mc:AlternateContent>
  <xr:revisionPtr revIDLastSave="0" documentId="13_ncr:1_{8F9F9F0B-CF17-4093-84B1-65F4187BADD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KP!$A$6:$T$58</definedName>
    <definedName name="_xlnm.Print_Area" localSheetId="0">KP!$B$1:$T$61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" i="1" l="1"/>
  <c r="J28" i="1"/>
  <c r="J29" i="1"/>
  <c r="J32" i="1"/>
  <c r="K33" i="1"/>
  <c r="K36" i="1"/>
  <c r="J40" i="1"/>
  <c r="K41" i="1"/>
  <c r="J44" i="1"/>
  <c r="K45" i="1"/>
  <c r="J48" i="1"/>
  <c r="J52" i="1"/>
  <c r="J56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J43" i="1"/>
  <c r="K43" i="1"/>
  <c r="J45" i="1"/>
  <c r="J46" i="1"/>
  <c r="K46" i="1"/>
  <c r="J47" i="1"/>
  <c r="K47" i="1"/>
  <c r="J49" i="1"/>
  <c r="K49" i="1"/>
  <c r="J50" i="1"/>
  <c r="K50" i="1"/>
  <c r="J51" i="1"/>
  <c r="K51" i="1"/>
  <c r="J53" i="1"/>
  <c r="K53" i="1"/>
  <c r="J54" i="1"/>
  <c r="K54" i="1"/>
  <c r="J55" i="1"/>
  <c r="K55" i="1"/>
  <c r="J57" i="1"/>
  <c r="K57" i="1"/>
  <c r="J58" i="1"/>
  <c r="K58" i="1"/>
  <c r="J25" i="1"/>
  <c r="K27" i="1"/>
  <c r="J31" i="1"/>
  <c r="J34" i="1"/>
  <c r="J37" i="1"/>
  <c r="J7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J27" i="1"/>
  <c r="K28" i="1"/>
  <c r="J30" i="1"/>
  <c r="K30" i="1"/>
  <c r="K31" i="1"/>
  <c r="K32" i="1"/>
  <c r="J33" i="1"/>
  <c r="K34" i="1"/>
  <c r="J35" i="1"/>
  <c r="K35" i="1"/>
  <c r="J36" i="1"/>
  <c r="K37" i="1"/>
  <c r="J38" i="1"/>
  <c r="K38" i="1"/>
  <c r="J39" i="1"/>
  <c r="K39" i="1"/>
  <c r="K40" i="1"/>
  <c r="J41" i="1"/>
  <c r="J42" i="1"/>
  <c r="K42" i="1"/>
  <c r="G22" i="1"/>
  <c r="G23" i="1"/>
  <c r="G24" i="1"/>
  <c r="G25" i="1"/>
  <c r="G26" i="1"/>
  <c r="J22" i="1"/>
  <c r="K22" i="1"/>
  <c r="J23" i="1"/>
  <c r="K23" i="1"/>
  <c r="K24" i="1"/>
  <c r="J26" i="1"/>
  <c r="K26" i="1"/>
  <c r="G12" i="1"/>
  <c r="G13" i="1"/>
  <c r="G14" i="1"/>
  <c r="G15" i="1"/>
  <c r="G16" i="1"/>
  <c r="G17" i="1"/>
  <c r="G18" i="1"/>
  <c r="G19" i="1"/>
  <c r="G20" i="1"/>
  <c r="G21" i="1"/>
  <c r="K29" i="1" l="1"/>
  <c r="K56" i="1"/>
  <c r="K52" i="1"/>
  <c r="K48" i="1"/>
  <c r="K44" i="1"/>
  <c r="K25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61" i="1" l="1"/>
  <c r="H61" i="1"/>
</calcChain>
</file>

<file path=xl/sharedStrings.xml><?xml version="1.0" encoding="utf-8"?>
<sst xmlns="http://schemas.openxmlformats.org/spreadsheetml/2006/main" count="215" uniqueCount="136">
  <si>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</si>
  <si>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</si>
  <si>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</si>
  <si>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</si>
  <si>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</si>
  <si>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</si>
  <si>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</si>
  <si>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</si>
  <si>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</si>
  <si>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</si>
  <si>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</si>
  <si>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</si>
  <si>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</si>
  <si>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</si>
  <si>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</si>
  <si>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</si>
  <si>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</si>
  <si>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</si>
  <si>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</si>
  <si>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</si>
  <si>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</si>
  <si>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</si>
  <si>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</si>
  <si>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</si>
  <si>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</si>
  <si>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</si>
  <si>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</si>
  <si>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</si>
  <si>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ks</t>
  </si>
  <si>
    <t>Kvalitní průhledný polypropylen, zavírání jedním drukem (patentem) na delší straně.</t>
  </si>
  <si>
    <t>bal</t>
  </si>
  <si>
    <t xml:space="preserve">Euroobal A4 - krupička </t>
  </si>
  <si>
    <t>Čiré, min. 45 mic., balení 100 ks.</t>
  </si>
  <si>
    <t xml:space="preserve">Papír kancelářský A3 kvalita"B"  </t>
  </si>
  <si>
    <t xml:space="preserve">Papír kancelářský A4 kvalita"B"  </t>
  </si>
  <si>
    <t>Lepicí tyčinka  min. 40g</t>
  </si>
  <si>
    <t>Vysoká lepicí síla a okamžitá přilnavost. Vhodné na  papír, karton, nevysychá, neobsahuje rozpouštědla.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</si>
  <si>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</si>
  <si>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</si>
  <si>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</si>
  <si>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</si>
  <si>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Lepicí tyčinka  min. 20g</t>
  </si>
  <si>
    <t>Stiskací mechanismus, vyměnitelná gelová náplň, plastové tělo, jehlový hrot 0,5 mm pro tenké psaní.</t>
  </si>
  <si>
    <t>Popisovač lihový 0,6 mm - sada 4ks</t>
  </si>
  <si>
    <t>sada</t>
  </si>
  <si>
    <t>Voděodolný, otěruvzdorný inkoust, šíře stopy 0,6 mm, ventilační uzávěr, na papír, folie, sklo, plasty, polystyrén. Sada: barvy černá, zelená, červená, modrá.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</si>
  <si>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</si>
  <si>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</si>
  <si>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Min. 100 g, pro kancelář i domácnost.</t>
  </si>
  <si>
    <t>NE</t>
  </si>
  <si>
    <r>
      <t xml:space="preserve">Obálka plastová PVC s patentem /druk/ A5 - </t>
    </r>
    <r>
      <rPr>
        <b/>
        <sz val="11"/>
        <rFont val="Calibri"/>
        <family val="2"/>
        <charset val="238"/>
      </rPr>
      <t>modrá</t>
    </r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</si>
  <si>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</si>
  <si>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</si>
  <si>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 xml:space="preserve">Papír kancelářský A4 kvalita "A" </t>
  </si>
  <si>
    <t>Lepicí páska 48-50mm x 66m transparentní</t>
  </si>
  <si>
    <t>Kvalitní lepicí páska průhledná.</t>
  </si>
  <si>
    <t>Lepicí páska 48-50mm x 66m hnědá</t>
  </si>
  <si>
    <t>Kvalitní balicí páska hnědá.</t>
  </si>
  <si>
    <t xml:space="preserve">Mikro tužka 0,5 </t>
  </si>
  <si>
    <t>0,5 mm, plast tělo, guma, výsuvný hrot, pogumovaný úchop.</t>
  </si>
  <si>
    <t>Délka 106,8 mm, extra tenký hrot, plastová trubička.</t>
  </si>
  <si>
    <t>Zvýrazňovač 1-4 mm, sada 4ks</t>
  </si>
  <si>
    <t>Klínový hrot, šíře stopy 1-4 mm, ventilační uzávěr, vhodný i na faxový papír. 4 ks v balení.</t>
  </si>
  <si>
    <t>Vnějšek plast, vnitřek hladký papír, formát A4, šíře 50 cm.</t>
  </si>
  <si>
    <t xml:space="preserve">Karton z vnější strany potažený prešpánem, z vnitřní strany hladký papír, uzavírací kroužky proti náhodnému otevření, kovová ochranná lišta. </t>
  </si>
  <si>
    <t xml:space="preserve">Podložka A4 s klipem jednoduchá </t>
  </si>
  <si>
    <t>Formát A4, plast, kovový klip.</t>
  </si>
  <si>
    <t>Euroobal A4 - hladký</t>
  </si>
  <si>
    <t>Euroobal A4 - rozšířený</t>
  </si>
  <si>
    <t>Formát A4 rozšířený na 220 mm, typ otvírání „U“, rozměr 220 x 300 mm, kapacita až 70 listů, polypropylen, tloušťka min. 50 mic., balení min. 50 ks.</t>
  </si>
  <si>
    <t>Nezávěsné hladké PVC obaly, vkládání na šířku i na výšku, min. 150 mic, min. 10 ks v balení.</t>
  </si>
  <si>
    <t>Blok nelepený bílý - špalík 8-9 x 8-9 cm</t>
  </si>
  <si>
    <t>Nelepený bílý, volné listy.</t>
  </si>
  <si>
    <t>Kalíšek na tužky</t>
  </si>
  <si>
    <t>Drátěná krabička na tužky a propisky, průměr cca 75 mm, výška min. 90 mm.</t>
  </si>
  <si>
    <t>Připínáčky  pro nástěnky (špulky)</t>
  </si>
  <si>
    <t>Připínáčky s barevnou plastovou hlavou "špulka", mix barev, min. 100 ks v balení.</t>
  </si>
  <si>
    <t>Děrovačka - min.20 listů</t>
  </si>
  <si>
    <t>S bočním raménkem pro nastavení formátu, s ukazatelem středu, rozteč děr 8 cm, kapac. děrování min. 20 listů současně.</t>
  </si>
  <si>
    <t>Sešívačka min.20listů</t>
  </si>
  <si>
    <t>Sešití min. 20 listů, spojovače 24/6, celokovová nebo kovová + pevný plast.</t>
  </si>
  <si>
    <t>Spony kancelářské  32</t>
  </si>
  <si>
    <t xml:space="preserve">Rozměr 32 mm, pozinkované, lesklé, min. 75ks v balení.  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</si>
  <si>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</si>
  <si>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</si>
  <si>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Laminovací folie A3/100 mic</t>
  </si>
  <si>
    <t>Antistatické, průzračně čiré. Min. 100 listů v balení.</t>
  </si>
  <si>
    <t>Motouz PP juta barevný umělý</t>
  </si>
  <si>
    <t>Ořezávátko elektrické</t>
  </si>
  <si>
    <t>Sponkovač se sponkami pro opakované použití</t>
  </si>
  <si>
    <t>Spojení listů papíru, které lze kdykoliv podle potřeby odstranit, sponky lze opakovaně použít</t>
  </si>
  <si>
    <t>Bloček samolepicí linkovaný</t>
  </si>
  <si>
    <t>Samolepicí bloček s linkami, 100 lístků, rozměr 150x100 mm</t>
  </si>
  <si>
    <t>Rolosytém s drukem na konci</t>
  </si>
  <si>
    <t>Textilní páska s rolosystémem - navíječ pro karty</t>
  </si>
  <si>
    <t>Visačka na ID a magnetické karty</t>
  </si>
  <si>
    <t>Pryž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</si>
  <si>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</si>
  <si>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</si>
  <si>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Magnetický držák na pět tabulových popisovačů</t>
  </si>
  <si>
    <t>Popisovač tabulový 2,3 mm - sada 5ks</t>
  </si>
  <si>
    <t>Mikrovláknový hadr na keramické tabule</t>
  </si>
  <si>
    <t>Příloha č. 2 Kupní smlouvy - technická specifikace
Kancelářské potřeby (II.) 031 - 2024</t>
  </si>
  <si>
    <t>ANO</t>
  </si>
  <si>
    <t>SGS-2023-012, Právo v běhu času 4</t>
  </si>
  <si>
    <t>GA-22-11101S (Tensor Decomposition in Active Fault  Diagnosis for Stochastic Large Scale  Systems )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</si>
  <si>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</si>
  <si>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CIV - Mgr. Petra Svobodová,
Tel.: 37763 2701</t>
  </si>
  <si>
    <t>Univerzitní 20, 
301 00 Plzeň, 
Centrum informatizace a výpočetní techniky,
místnost UI 115</t>
  </si>
  <si>
    <t>NTIS - Ing. Miroslav Flídr, Ph.D., 
Tel.: 37763 2559</t>
  </si>
  <si>
    <t>Technická 8, 
301 00 Plzeň,
Fakulta aplikovaných věd - NTIS,
místnost UN 508</t>
  </si>
  <si>
    <t>DFPR - Ing. Lenka Brychcínová, 
Tel.: 37763 7001</t>
  </si>
  <si>
    <t>sady Pětatřicátníků 14, 
301 00 Plzeň,
Fakulta právnická - Děkanát,
místnost PC 213</t>
  </si>
  <si>
    <t>FDU - Olga Štětinová,
Tel.: 37763 6801</t>
  </si>
  <si>
    <t>Univerzitní 28,
301 00 Plzeň,
Fakulta designu a umění Ladislava Sutnara - Děkanát,
místnost LS 334</t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</si>
  <si>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</si>
  <si>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Gelové pero 0,5 mm -</t>
    </r>
    <r>
      <rPr>
        <b/>
        <sz val="11"/>
        <rFont val="Calibri"/>
        <family val="2"/>
        <charset val="238"/>
      </rPr>
      <t xml:space="preserve"> modrá barva</t>
    </r>
  </si>
  <si>
    <r>
      <t xml:space="preserve">Náplň do kuličkového pera Solidly - </t>
    </r>
    <r>
      <rPr>
        <b/>
        <sz val="11"/>
        <rFont val="Calibri"/>
        <family val="2"/>
        <charset val="238"/>
      </rPr>
      <t>modrá barva</t>
    </r>
    <r>
      <rPr>
        <sz val="11"/>
        <rFont val="Calibri"/>
        <family val="2"/>
        <charset val="238"/>
      </rPr>
      <t xml:space="preserve"> 10ks</t>
    </r>
  </si>
  <si>
    <r>
      <t xml:space="preserve">Obaly "L" A4 - </t>
    </r>
    <r>
      <rPr>
        <b/>
        <sz val="11"/>
        <rFont val="Calibri"/>
        <family val="2"/>
        <charset val="238"/>
      </rPr>
      <t>modré</t>
    </r>
  </si>
  <si>
    <t>Napájení na baterie.</t>
  </si>
  <si>
    <r>
      <t xml:space="preserve">Obálka plastová PVC s patentem /druk/  A6 - </t>
    </r>
    <r>
      <rPr>
        <b/>
        <sz val="11"/>
        <rFont val="Calibri"/>
        <family val="2"/>
        <charset val="238"/>
      </rPr>
      <t>modrá</t>
    </r>
  </si>
  <si>
    <r>
      <t xml:space="preserve">Pořadač pákový A4 - 5cm - </t>
    </r>
    <r>
      <rPr>
        <b/>
        <sz val="11"/>
        <rFont val="Calibri"/>
        <family val="2"/>
        <charset val="238"/>
      </rPr>
      <t>modrý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</si>
  <si>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červený</t>
    </r>
  </si>
  <si>
    <t>Obaly "L" A4 - čiré</t>
  </si>
  <si>
    <r>
      <t>Gelové pero 0,5 mm -</t>
    </r>
    <r>
      <rPr>
        <b/>
        <sz val="11"/>
        <rFont val="Calibri"/>
        <family val="2"/>
        <charset val="238"/>
      </rPr>
      <t xml:space="preserve"> modré</t>
    </r>
  </si>
  <si>
    <r>
      <t xml:space="preserve">Náplň do gelového pera - </t>
    </r>
    <r>
      <rPr>
        <b/>
        <sz val="11"/>
        <rFont val="Calibri"/>
        <family val="2"/>
        <charset val="238"/>
      </rPr>
      <t>modrá</t>
    </r>
  </si>
  <si>
    <t>Rolovací závěs s drukem na konci pro uchycení ID karet; svorka na zadní straně pro upevnění na oblečení.</t>
  </si>
  <si>
    <t>Držák na ID karty s rolovacím závěsem se textilní šňůrkou na krk.</t>
  </si>
  <si>
    <t>Jmenovka z vysoce průhledné tvrzené fólie; uzavřená kapsa pro jmenovku; dlouhý průřez k vodorovnému uchycení na klips, šňůrku nebo naviják; vnitřní rozměr minimálně 54x86mm.</t>
  </si>
  <si>
    <t>Na grafitové tužky.</t>
  </si>
  <si>
    <t>Držák na 5 fixů, upevnění na magnetickou tabuli.</t>
  </si>
  <si>
    <t>Stíratelný, světlostálý, kulatý  hrot, šíře stopy 2,3mm, ventilační uzávěr. na bílé tabule. Sada 5ks. Vyměnitelné tekuté náplně.</t>
  </si>
  <si>
    <t>Mikrovláknový hadr určený specificky na keramické a skleněné tabule; minimální rozměry 40x40cm.</t>
  </si>
  <si>
    <r>
      <t>Gelové pero 0,5 mm -</t>
    </r>
    <r>
      <rPr>
        <b/>
        <sz val="11"/>
        <rFont val="Calibri"/>
        <family val="2"/>
        <charset val="238"/>
      </rPr>
      <t xml:space="preserve"> modrá náplň</t>
    </r>
  </si>
  <si>
    <t>Stiskací mechanismus, vyměnitelná gelová náplň, plastové tělo, jehlový hrot 0,5 mm pro tenké psaní. Kompatibilní s náplní typ 2606.</t>
  </si>
  <si>
    <t>Kompatibilní s gelovým perem M&amp;G R 50 0,5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</si>
</sst>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50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5" fillId="0" borderId="0" xfId="0" applyFont="1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3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center" vertical="center" wrapText="1"/>
    </xf>
    <xf numFmtId="0" fontId="21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7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3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center" vertical="center" wrapText="1"/>
    </xf>
    <xf numFmtId="0" fontId="21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7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3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center" vertical="center" wrapText="1"/>
    </xf>
    <xf numFmtId="0" fontId="21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7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9" fillId="3" borderId="2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3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center" vertical="center" wrapText="1"/>
    </xf>
    <xf numFmtId="0" fontId="21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7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center" vertical="center" wrapText="1"/>
    </xf>
    <xf numFmtId="0" fontId="6" fillId="3" borderId="2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3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center" vertical="center" wrapText="1"/>
    </xf>
    <xf numFmtId="0" fontId="21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7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E1" zoomScaleNormal="100" workbookViewId="0">
      <selection activeCell="J8" sqref="J8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42" customWidth="1"/>
    <col min="5" max="5" width="11.140625" style="4" customWidth="1"/>
    <col min="6" max="6" width="124.28515625" style="5" customWidth="1"/>
    <col min="7" max="7" width="14.28515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35.28515625" style="1" customWidth="1"/>
    <col min="15" max="15" width="20.42578125" style="1" hidden="1" customWidth="1"/>
    <col min="16" max="16" width="35" style="1" customWidth="1"/>
    <col min="17" max="17" width="39.42578125" style="1" customWidth="1"/>
    <col min="18" max="18" width="25" style="1" customWidth="1"/>
    <col min="19" max="19" width="11.28515625" style="1" hidden="1" customWidth="1"/>
    <col min="20" max="20" width="32.5703125" style="7" customWidth="1"/>
    <col min="21" max="16384" width="9.140625" style="1"/>
  </cols>
  <sheetData>
    <row r="1" spans="1:20" ht="38.25" customHeight="1" x14ac:dyDescent="0.25">
      <c r="B1" s="2" t="s">
        <v>102</v>
      </c>
      <c r="C1" s="3"/>
      <c r="D1" s="3"/>
      <c r="I1" s="6"/>
    </row>
    <row r="2" spans="1:20" ht="16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9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106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2.15" customHeight="1" thickTop="1" x14ac:dyDescent="0.25">
      <c r="A7" s="32"/>
      <c r="B7" s="33">
        <v>1</v>
      </c>
      <c r="C7" s="34" t="s">
        <v>31</v>
      </c>
      <c r="D7" s="35">
        <v>5</v>
      </c>
      <c r="E7" s="36" t="s">
        <v>30</v>
      </c>
      <c r="F7" s="37" t="s">
        <v>32</v>
      </c>
      <c r="G7" s="38">
        <f t="shared" ref="G7:G21" si="0">D7*H7</f>
        <v>425</v>
      </c>
      <c r="H7" s="39">
        <v>85</v>
      </c>
      <c r="I7" s="143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26</v>
      </c>
      <c r="M7" s="43" t="s">
        <v>103</v>
      </c>
      <c r="N7" s="44" t="s">
        <v>104</v>
      </c>
      <c r="O7" s="44"/>
      <c r="P7" s="45" t="s">
        <v>111</v>
      </c>
      <c r="Q7" s="45" t="s">
        <v>112</v>
      </c>
      <c r="R7" s="46" t="s">
        <v>27</v>
      </c>
      <c r="S7" s="44"/>
      <c r="T7" s="43" t="s">
        <v>12</v>
      </c>
    </row>
    <row r="8" spans="1:20" ht="93.6" customHeight="1" x14ac:dyDescent="0.25">
      <c r="A8" s="27"/>
      <c r="B8" s="47">
        <v>2</v>
      </c>
      <c r="C8" s="48" t="s">
        <v>53</v>
      </c>
      <c r="D8" s="49">
        <v>70</v>
      </c>
      <c r="E8" s="50" t="s">
        <v>30</v>
      </c>
      <c r="F8" s="51" t="s">
        <v>115</v>
      </c>
      <c r="G8" s="52">
        <f t="shared" si="0"/>
        <v>9100</v>
      </c>
      <c r="H8" s="53">
        <v>130</v>
      </c>
      <c r="I8" s="144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18.600000000000001" customHeight="1" x14ac:dyDescent="0.25">
      <c r="A9" s="27"/>
      <c r="B9" s="47">
        <v>3</v>
      </c>
      <c r="C9" s="48" t="s">
        <v>54</v>
      </c>
      <c r="D9" s="49">
        <v>5</v>
      </c>
      <c r="E9" s="50" t="s">
        <v>28</v>
      </c>
      <c r="F9" s="51" t="s">
        <v>55</v>
      </c>
      <c r="G9" s="52">
        <f t="shared" si="0"/>
        <v>150</v>
      </c>
      <c r="H9" s="53">
        <v>30</v>
      </c>
      <c r="I9" s="144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18.600000000000001" customHeight="1" x14ac:dyDescent="0.25">
      <c r="A10" s="27"/>
      <c r="B10" s="47">
        <v>4</v>
      </c>
      <c r="C10" s="48" t="s">
        <v>56</v>
      </c>
      <c r="D10" s="49">
        <v>5</v>
      </c>
      <c r="E10" s="50" t="s">
        <v>28</v>
      </c>
      <c r="F10" s="51" t="s">
        <v>57</v>
      </c>
      <c r="G10" s="52">
        <f t="shared" si="0"/>
        <v>185</v>
      </c>
      <c r="H10" s="53">
        <v>37</v>
      </c>
      <c r="I10" s="144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18.600000000000001" customHeight="1" x14ac:dyDescent="0.25">
      <c r="A11" s="27"/>
      <c r="B11" s="47">
        <v>5</v>
      </c>
      <c r="C11" s="48" t="s">
        <v>41</v>
      </c>
      <c r="D11" s="49">
        <v>4</v>
      </c>
      <c r="E11" s="61" t="s">
        <v>28</v>
      </c>
      <c r="F11" s="62" t="s">
        <v>36</v>
      </c>
      <c r="G11" s="52">
        <f t="shared" si="0"/>
        <v>108</v>
      </c>
      <c r="H11" s="53">
        <v>27</v>
      </c>
      <c r="I11" s="144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18.600000000000001" customHeight="1" x14ac:dyDescent="0.25">
      <c r="A12" s="27"/>
      <c r="B12" s="47">
        <v>6</v>
      </c>
      <c r="C12" s="48" t="s">
        <v>58</v>
      </c>
      <c r="D12" s="49">
        <v>5</v>
      </c>
      <c r="E12" s="50" t="s">
        <v>28</v>
      </c>
      <c r="F12" s="51" t="s">
        <v>59</v>
      </c>
      <c r="G12" s="52">
        <f t="shared" si="0"/>
        <v>140</v>
      </c>
      <c r="H12" s="53">
        <v>28</v>
      </c>
      <c r="I12" s="144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38.450000000000003" customHeight="1" x14ac:dyDescent="0.25">
      <c r="A13" s="27"/>
      <c r="B13" s="47">
        <v>7</v>
      </c>
      <c r="C13" s="48" t="s">
        <v>37</v>
      </c>
      <c r="D13" s="49">
        <v>24</v>
      </c>
      <c r="E13" s="50" t="s">
        <v>28</v>
      </c>
      <c r="F13" s="51" t="s">
        <v>38</v>
      </c>
      <c r="G13" s="52">
        <f t="shared" si="0"/>
        <v>264</v>
      </c>
      <c r="H13" s="53">
        <v>11</v>
      </c>
      <c r="I13" s="144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19.149999999999999" customHeight="1" x14ac:dyDescent="0.25">
      <c r="A14" s="27"/>
      <c r="B14" s="47">
        <v>8</v>
      </c>
      <c r="C14" s="48" t="s">
        <v>116</v>
      </c>
      <c r="D14" s="49">
        <v>24</v>
      </c>
      <c r="E14" s="50" t="s">
        <v>28</v>
      </c>
      <c r="F14" s="51" t="s">
        <v>42</v>
      </c>
      <c r="G14" s="52">
        <f t="shared" si="0"/>
        <v>360</v>
      </c>
      <c r="H14" s="53">
        <v>15</v>
      </c>
      <c r="I14" s="144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5.9" customHeight="1" x14ac:dyDescent="0.25">
      <c r="A15" s="27"/>
      <c r="B15" s="47">
        <v>9</v>
      </c>
      <c r="C15" s="48" t="s">
        <v>117</v>
      </c>
      <c r="D15" s="49">
        <v>1</v>
      </c>
      <c r="E15" s="50" t="s">
        <v>30</v>
      </c>
      <c r="F15" s="51" t="s">
        <v>60</v>
      </c>
      <c r="G15" s="52">
        <f t="shared" si="0"/>
        <v>25</v>
      </c>
      <c r="H15" s="53">
        <v>25</v>
      </c>
      <c r="I15" s="144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5.9" customHeight="1" thickBot="1" x14ac:dyDescent="0.3">
      <c r="A16" s="27"/>
      <c r="B16" s="63">
        <v>10</v>
      </c>
      <c r="C16" s="64" t="s">
        <v>61</v>
      </c>
      <c r="D16" s="65">
        <v>4</v>
      </c>
      <c r="E16" s="66" t="s">
        <v>44</v>
      </c>
      <c r="F16" s="67" t="s">
        <v>62</v>
      </c>
      <c r="G16" s="68">
        <f t="shared" si="0"/>
        <v>216</v>
      </c>
      <c r="H16" s="69">
        <v>54</v>
      </c>
      <c r="I16" s="145"/>
      <c r="J16" s="70">
        <f t="shared" si="1"/>
        <v>0</v>
      </c>
      <c r="K16" s="71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90" customHeight="1" x14ac:dyDescent="0.25">
      <c r="A17" s="27"/>
      <c r="B17" s="72">
        <v>11</v>
      </c>
      <c r="C17" s="73" t="s">
        <v>33</v>
      </c>
      <c r="D17" s="74">
        <v>5</v>
      </c>
      <c r="E17" s="75" t="s">
        <v>30</v>
      </c>
      <c r="F17" s="76" t="s">
        <v>51</v>
      </c>
      <c r="G17" s="77">
        <f t="shared" si="0"/>
        <v>1150</v>
      </c>
      <c r="H17" s="78">
        <v>230</v>
      </c>
      <c r="I17" s="146"/>
      <c r="J17" s="79">
        <f t="shared" si="1"/>
        <v>0</v>
      </c>
      <c r="K17" s="80" t="str">
        <f t="shared" si="2"/>
        <v xml:space="preserve"> </v>
      </c>
      <c r="L17" s="81" t="s">
        <v>26</v>
      </c>
      <c r="M17" s="81" t="s">
        <v>49</v>
      </c>
      <c r="N17" s="82"/>
      <c r="O17" s="82"/>
      <c r="P17" s="81" t="s">
        <v>113</v>
      </c>
      <c r="Q17" s="81" t="s">
        <v>114</v>
      </c>
      <c r="R17" s="83" t="s">
        <v>27</v>
      </c>
      <c r="S17" s="82"/>
      <c r="T17" s="84" t="s">
        <v>12</v>
      </c>
    </row>
    <row r="18" spans="1:20" ht="88.15" customHeight="1" thickBot="1" x14ac:dyDescent="0.3">
      <c r="A18" s="27"/>
      <c r="B18" s="85">
        <v>12</v>
      </c>
      <c r="C18" s="86" t="s">
        <v>53</v>
      </c>
      <c r="D18" s="87">
        <v>50</v>
      </c>
      <c r="E18" s="88" t="s">
        <v>30</v>
      </c>
      <c r="F18" s="89" t="s">
        <v>115</v>
      </c>
      <c r="G18" s="90">
        <f t="shared" si="0"/>
        <v>6500</v>
      </c>
      <c r="H18" s="91">
        <v>130</v>
      </c>
      <c r="I18" s="147"/>
      <c r="J18" s="92">
        <f t="shared" si="1"/>
        <v>0</v>
      </c>
      <c r="K18" s="93" t="str">
        <f t="shared" si="2"/>
        <v xml:space="preserve"> </v>
      </c>
      <c r="L18" s="94"/>
      <c r="M18" s="95"/>
      <c r="N18" s="96"/>
      <c r="O18" s="96"/>
      <c r="P18" s="97"/>
      <c r="Q18" s="97"/>
      <c r="R18" s="98"/>
      <c r="S18" s="96"/>
      <c r="T18" s="95"/>
    </row>
    <row r="19" spans="1:20" ht="19.899999999999999" customHeight="1" x14ac:dyDescent="0.25">
      <c r="A19" s="27"/>
      <c r="B19" s="99">
        <v>13</v>
      </c>
      <c r="C19" s="100" t="s">
        <v>120</v>
      </c>
      <c r="D19" s="101">
        <v>5</v>
      </c>
      <c r="E19" s="102" t="s">
        <v>28</v>
      </c>
      <c r="F19" s="103" t="s">
        <v>29</v>
      </c>
      <c r="G19" s="104">
        <f t="shared" si="0"/>
        <v>65</v>
      </c>
      <c r="H19" s="105">
        <v>13</v>
      </c>
      <c r="I19" s="148"/>
      <c r="J19" s="106">
        <f t="shared" si="1"/>
        <v>0</v>
      </c>
      <c r="K19" s="107" t="str">
        <f t="shared" si="2"/>
        <v xml:space="preserve"> </v>
      </c>
      <c r="L19" s="108" t="s">
        <v>26</v>
      </c>
      <c r="M19" s="108" t="s">
        <v>49</v>
      </c>
      <c r="N19" s="58"/>
      <c r="O19" s="58"/>
      <c r="P19" s="108" t="s">
        <v>107</v>
      </c>
      <c r="Q19" s="108" t="s">
        <v>108</v>
      </c>
      <c r="R19" s="60" t="s">
        <v>27</v>
      </c>
      <c r="S19" s="58"/>
      <c r="T19" s="57" t="s">
        <v>12</v>
      </c>
    </row>
    <row r="20" spans="1:20" ht="19.899999999999999" customHeight="1" x14ac:dyDescent="0.25">
      <c r="A20" s="27"/>
      <c r="B20" s="47">
        <v>14</v>
      </c>
      <c r="C20" s="48" t="s">
        <v>50</v>
      </c>
      <c r="D20" s="49">
        <v>5</v>
      </c>
      <c r="E20" s="50" t="s">
        <v>28</v>
      </c>
      <c r="F20" s="51" t="s">
        <v>29</v>
      </c>
      <c r="G20" s="52">
        <f t="shared" si="0"/>
        <v>80</v>
      </c>
      <c r="H20" s="53">
        <v>16</v>
      </c>
      <c r="I20" s="144"/>
      <c r="J20" s="54">
        <f t="shared" si="1"/>
        <v>0</v>
      </c>
      <c r="K20" s="55" t="str">
        <f t="shared" si="2"/>
        <v xml:space="preserve"> </v>
      </c>
      <c r="L20" s="108"/>
      <c r="M20" s="108"/>
      <c r="N20" s="58"/>
      <c r="O20" s="58"/>
      <c r="P20" s="109"/>
      <c r="Q20" s="109"/>
      <c r="R20" s="60"/>
      <c r="S20" s="58"/>
      <c r="T20" s="57"/>
    </row>
    <row r="21" spans="1:20" ht="19.899999999999999" customHeight="1" x14ac:dyDescent="0.25">
      <c r="A21" s="27"/>
      <c r="B21" s="47">
        <v>15</v>
      </c>
      <c r="C21" s="48" t="s">
        <v>121</v>
      </c>
      <c r="D21" s="49">
        <v>5</v>
      </c>
      <c r="E21" s="50" t="s">
        <v>28</v>
      </c>
      <c r="F21" s="51" t="s">
        <v>63</v>
      </c>
      <c r="G21" s="52">
        <f t="shared" si="0"/>
        <v>315</v>
      </c>
      <c r="H21" s="53">
        <v>63</v>
      </c>
      <c r="I21" s="144"/>
      <c r="J21" s="54">
        <f t="shared" si="1"/>
        <v>0</v>
      </c>
      <c r="K21" s="55" t="str">
        <f t="shared" si="2"/>
        <v xml:space="preserve"> </v>
      </c>
      <c r="L21" s="108"/>
      <c r="M21" s="108"/>
      <c r="N21" s="58"/>
      <c r="O21" s="58"/>
      <c r="P21" s="109"/>
      <c r="Q21" s="109"/>
      <c r="R21" s="60"/>
      <c r="S21" s="58"/>
      <c r="T21" s="57"/>
    </row>
    <row r="22" spans="1:20" ht="19.899999999999999" customHeight="1" x14ac:dyDescent="0.25">
      <c r="A22" s="27"/>
      <c r="B22" s="47">
        <v>16</v>
      </c>
      <c r="C22" s="48" t="s">
        <v>122</v>
      </c>
      <c r="D22" s="49">
        <v>5</v>
      </c>
      <c r="E22" s="50" t="s">
        <v>28</v>
      </c>
      <c r="F22" s="51" t="s">
        <v>64</v>
      </c>
      <c r="G22" s="52">
        <f t="shared" ref="G22:G58" si="3">D22*H22</f>
        <v>275</v>
      </c>
      <c r="H22" s="53">
        <v>55</v>
      </c>
      <c r="I22" s="144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108"/>
      <c r="M22" s="108"/>
      <c r="N22" s="58"/>
      <c r="O22" s="58"/>
      <c r="P22" s="109"/>
      <c r="Q22" s="109"/>
      <c r="R22" s="60"/>
      <c r="S22" s="58"/>
      <c r="T22" s="57"/>
    </row>
    <row r="23" spans="1:20" ht="19.899999999999999" customHeight="1" x14ac:dyDescent="0.25">
      <c r="A23" s="27"/>
      <c r="B23" s="47">
        <v>17</v>
      </c>
      <c r="C23" s="48" t="s">
        <v>65</v>
      </c>
      <c r="D23" s="49">
        <v>5</v>
      </c>
      <c r="E23" s="50" t="s">
        <v>28</v>
      </c>
      <c r="F23" s="51" t="s">
        <v>66</v>
      </c>
      <c r="G23" s="52">
        <f t="shared" si="3"/>
        <v>200</v>
      </c>
      <c r="H23" s="53">
        <v>40</v>
      </c>
      <c r="I23" s="144"/>
      <c r="J23" s="54">
        <f t="shared" si="4"/>
        <v>0</v>
      </c>
      <c r="K23" s="55" t="str">
        <f t="shared" si="5"/>
        <v xml:space="preserve"> </v>
      </c>
      <c r="L23" s="108"/>
      <c r="M23" s="108"/>
      <c r="N23" s="58"/>
      <c r="O23" s="58"/>
      <c r="P23" s="109"/>
      <c r="Q23" s="109"/>
      <c r="R23" s="60"/>
      <c r="S23" s="58"/>
      <c r="T23" s="57"/>
    </row>
    <row r="24" spans="1:20" ht="19.899999999999999" customHeight="1" x14ac:dyDescent="0.25">
      <c r="A24" s="27"/>
      <c r="B24" s="47">
        <v>18</v>
      </c>
      <c r="C24" s="48" t="s">
        <v>67</v>
      </c>
      <c r="D24" s="49">
        <v>5</v>
      </c>
      <c r="E24" s="50" t="s">
        <v>30</v>
      </c>
      <c r="F24" s="51" t="s">
        <v>32</v>
      </c>
      <c r="G24" s="52">
        <f t="shared" si="3"/>
        <v>510</v>
      </c>
      <c r="H24" s="53">
        <v>102</v>
      </c>
      <c r="I24" s="144"/>
      <c r="J24" s="54">
        <f t="shared" si="4"/>
        <v>0</v>
      </c>
      <c r="K24" s="55" t="str">
        <f t="shared" si="5"/>
        <v xml:space="preserve"> </v>
      </c>
      <c r="L24" s="108"/>
      <c r="M24" s="108"/>
      <c r="N24" s="58"/>
      <c r="O24" s="58"/>
      <c r="P24" s="109"/>
      <c r="Q24" s="109"/>
      <c r="R24" s="60"/>
      <c r="S24" s="58"/>
      <c r="T24" s="57"/>
    </row>
    <row r="25" spans="1:20" ht="19.899999999999999" customHeight="1" x14ac:dyDescent="0.25">
      <c r="A25" s="27"/>
      <c r="B25" s="47">
        <v>19</v>
      </c>
      <c r="C25" s="48" t="s">
        <v>68</v>
      </c>
      <c r="D25" s="49">
        <v>1</v>
      </c>
      <c r="E25" s="50" t="s">
        <v>30</v>
      </c>
      <c r="F25" s="51" t="s">
        <v>69</v>
      </c>
      <c r="G25" s="52">
        <f t="shared" si="3"/>
        <v>80</v>
      </c>
      <c r="H25" s="53">
        <v>80</v>
      </c>
      <c r="I25" s="144"/>
      <c r="J25" s="54">
        <f t="shared" si="4"/>
        <v>0</v>
      </c>
      <c r="K25" s="55" t="str">
        <f t="shared" si="5"/>
        <v xml:space="preserve"> </v>
      </c>
      <c r="L25" s="108"/>
      <c r="M25" s="108"/>
      <c r="N25" s="58"/>
      <c r="O25" s="58"/>
      <c r="P25" s="109"/>
      <c r="Q25" s="109"/>
      <c r="R25" s="60"/>
      <c r="S25" s="58"/>
      <c r="T25" s="57"/>
    </row>
    <row r="26" spans="1:20" ht="19.899999999999999" customHeight="1" x14ac:dyDescent="0.25">
      <c r="A26" s="27"/>
      <c r="B26" s="47">
        <v>20</v>
      </c>
      <c r="C26" s="48" t="s">
        <v>123</v>
      </c>
      <c r="D26" s="49">
        <v>5</v>
      </c>
      <c r="E26" s="50" t="s">
        <v>30</v>
      </c>
      <c r="F26" s="51" t="s">
        <v>70</v>
      </c>
      <c r="G26" s="52">
        <f t="shared" si="3"/>
        <v>200</v>
      </c>
      <c r="H26" s="53">
        <v>40</v>
      </c>
      <c r="I26" s="144"/>
      <c r="J26" s="54">
        <f t="shared" si="4"/>
        <v>0</v>
      </c>
      <c r="K26" s="55" t="str">
        <f t="shared" si="5"/>
        <v xml:space="preserve"> </v>
      </c>
      <c r="L26" s="108"/>
      <c r="M26" s="108"/>
      <c r="N26" s="58"/>
      <c r="O26" s="58"/>
      <c r="P26" s="109"/>
      <c r="Q26" s="109"/>
      <c r="R26" s="60"/>
      <c r="S26" s="58"/>
      <c r="T26" s="57"/>
    </row>
    <row r="27" spans="1:20" ht="19.899999999999999" customHeight="1" x14ac:dyDescent="0.25">
      <c r="A27" s="27"/>
      <c r="B27" s="47">
        <v>21</v>
      </c>
      <c r="C27" s="48" t="s">
        <v>71</v>
      </c>
      <c r="D27" s="49">
        <v>3</v>
      </c>
      <c r="E27" s="50" t="s">
        <v>28</v>
      </c>
      <c r="F27" s="51" t="s">
        <v>72</v>
      </c>
      <c r="G27" s="52">
        <f t="shared" si="3"/>
        <v>84</v>
      </c>
      <c r="H27" s="53">
        <v>28</v>
      </c>
      <c r="I27" s="144"/>
      <c r="J27" s="54">
        <f t="shared" ref="J27:J42" si="6">D27*I27</f>
        <v>0</v>
      </c>
      <c r="K27" s="55" t="str">
        <f t="shared" ref="K27:K42" si="7">IF(ISNUMBER(I27), IF(I27&gt;H27,"NEVYHOVUJE","VYHOVUJE")," ")</f>
        <v xml:space="preserve"> </v>
      </c>
      <c r="L27" s="108"/>
      <c r="M27" s="108"/>
      <c r="N27" s="58"/>
      <c r="O27" s="58"/>
      <c r="P27" s="109"/>
      <c r="Q27" s="109"/>
      <c r="R27" s="60"/>
      <c r="S27" s="58"/>
      <c r="T27" s="57"/>
    </row>
    <row r="28" spans="1:20" ht="19.899999999999999" customHeight="1" x14ac:dyDescent="0.25">
      <c r="A28" s="27"/>
      <c r="B28" s="47">
        <v>22</v>
      </c>
      <c r="C28" s="48" t="s">
        <v>41</v>
      </c>
      <c r="D28" s="49">
        <v>5</v>
      </c>
      <c r="E28" s="50" t="s">
        <v>28</v>
      </c>
      <c r="F28" s="51" t="s">
        <v>36</v>
      </c>
      <c r="G28" s="52">
        <f t="shared" si="3"/>
        <v>135</v>
      </c>
      <c r="H28" s="53">
        <v>27</v>
      </c>
      <c r="I28" s="144"/>
      <c r="J28" s="54">
        <f t="shared" si="6"/>
        <v>0</v>
      </c>
      <c r="K28" s="55" t="str">
        <f t="shared" si="7"/>
        <v xml:space="preserve"> </v>
      </c>
      <c r="L28" s="108"/>
      <c r="M28" s="108"/>
      <c r="N28" s="58"/>
      <c r="O28" s="58"/>
      <c r="P28" s="109"/>
      <c r="Q28" s="109"/>
      <c r="R28" s="60"/>
      <c r="S28" s="58"/>
      <c r="T28" s="57"/>
    </row>
    <row r="29" spans="1:20" ht="19.899999999999999" customHeight="1" x14ac:dyDescent="0.25">
      <c r="A29" s="27"/>
      <c r="B29" s="47">
        <v>23</v>
      </c>
      <c r="C29" s="48" t="s">
        <v>35</v>
      </c>
      <c r="D29" s="49">
        <v>5</v>
      </c>
      <c r="E29" s="50" t="s">
        <v>28</v>
      </c>
      <c r="F29" s="51" t="s">
        <v>36</v>
      </c>
      <c r="G29" s="52">
        <f t="shared" si="3"/>
        <v>175</v>
      </c>
      <c r="H29" s="53">
        <v>35</v>
      </c>
      <c r="I29" s="144"/>
      <c r="J29" s="54">
        <f t="shared" si="6"/>
        <v>0</v>
      </c>
      <c r="K29" s="55" t="str">
        <f t="shared" si="7"/>
        <v xml:space="preserve"> </v>
      </c>
      <c r="L29" s="108"/>
      <c r="M29" s="108"/>
      <c r="N29" s="58"/>
      <c r="O29" s="58"/>
      <c r="P29" s="109"/>
      <c r="Q29" s="109"/>
      <c r="R29" s="60"/>
      <c r="S29" s="58"/>
      <c r="T29" s="57"/>
    </row>
    <row r="30" spans="1:20" ht="19.899999999999999" customHeight="1" x14ac:dyDescent="0.25">
      <c r="A30" s="27"/>
      <c r="B30" s="47">
        <v>24</v>
      </c>
      <c r="C30" s="48" t="s">
        <v>124</v>
      </c>
      <c r="D30" s="49">
        <v>2</v>
      </c>
      <c r="E30" s="50" t="s">
        <v>28</v>
      </c>
      <c r="F30" s="51" t="s">
        <v>42</v>
      </c>
      <c r="G30" s="52">
        <f t="shared" si="3"/>
        <v>30</v>
      </c>
      <c r="H30" s="53">
        <v>15</v>
      </c>
      <c r="I30" s="144"/>
      <c r="J30" s="54">
        <f t="shared" si="6"/>
        <v>0</v>
      </c>
      <c r="K30" s="55" t="str">
        <f t="shared" si="7"/>
        <v xml:space="preserve"> </v>
      </c>
      <c r="L30" s="108"/>
      <c r="M30" s="108"/>
      <c r="N30" s="58"/>
      <c r="O30" s="58"/>
      <c r="P30" s="109"/>
      <c r="Q30" s="109"/>
      <c r="R30" s="60"/>
      <c r="S30" s="58"/>
      <c r="T30" s="57"/>
    </row>
    <row r="31" spans="1:20" ht="19.899999999999999" customHeight="1" x14ac:dyDescent="0.25">
      <c r="A31" s="27"/>
      <c r="B31" s="47">
        <v>25</v>
      </c>
      <c r="C31" s="48" t="s">
        <v>125</v>
      </c>
      <c r="D31" s="49">
        <v>2</v>
      </c>
      <c r="E31" s="50" t="s">
        <v>28</v>
      </c>
      <c r="F31" s="51" t="s">
        <v>135</v>
      </c>
      <c r="G31" s="52">
        <f t="shared" si="3"/>
        <v>26</v>
      </c>
      <c r="H31" s="53">
        <v>13</v>
      </c>
      <c r="I31" s="144"/>
      <c r="J31" s="54">
        <f t="shared" si="6"/>
        <v>0</v>
      </c>
      <c r="K31" s="55" t="str">
        <f t="shared" si="7"/>
        <v xml:space="preserve"> </v>
      </c>
      <c r="L31" s="108"/>
      <c r="M31" s="108"/>
      <c r="N31" s="58"/>
      <c r="O31" s="58"/>
      <c r="P31" s="109"/>
      <c r="Q31" s="109"/>
      <c r="R31" s="60"/>
      <c r="S31" s="58"/>
      <c r="T31" s="57"/>
    </row>
    <row r="32" spans="1:20" ht="34.15" customHeight="1" x14ac:dyDescent="0.25">
      <c r="A32" s="27"/>
      <c r="B32" s="47">
        <v>26</v>
      </c>
      <c r="C32" s="48" t="s">
        <v>43</v>
      </c>
      <c r="D32" s="49">
        <v>1</v>
      </c>
      <c r="E32" s="50" t="s">
        <v>44</v>
      </c>
      <c r="F32" s="51" t="s">
        <v>45</v>
      </c>
      <c r="G32" s="52">
        <f t="shared" si="3"/>
        <v>60</v>
      </c>
      <c r="H32" s="53">
        <v>60</v>
      </c>
      <c r="I32" s="144"/>
      <c r="J32" s="54">
        <f t="shared" si="6"/>
        <v>0</v>
      </c>
      <c r="K32" s="55" t="str">
        <f t="shared" si="7"/>
        <v xml:space="preserve"> </v>
      </c>
      <c r="L32" s="108"/>
      <c r="M32" s="108"/>
      <c r="N32" s="58"/>
      <c r="O32" s="58"/>
      <c r="P32" s="109"/>
      <c r="Q32" s="109"/>
      <c r="R32" s="60"/>
      <c r="S32" s="58"/>
      <c r="T32" s="57"/>
    </row>
    <row r="33" spans="1:20" ht="22.9" customHeight="1" x14ac:dyDescent="0.25">
      <c r="A33" s="27"/>
      <c r="B33" s="47">
        <v>27</v>
      </c>
      <c r="C33" s="48" t="s">
        <v>73</v>
      </c>
      <c r="D33" s="49">
        <v>2</v>
      </c>
      <c r="E33" s="50" t="s">
        <v>28</v>
      </c>
      <c r="F33" s="51" t="s">
        <v>74</v>
      </c>
      <c r="G33" s="52">
        <f t="shared" si="3"/>
        <v>96</v>
      </c>
      <c r="H33" s="53">
        <v>48</v>
      </c>
      <c r="I33" s="144"/>
      <c r="J33" s="54">
        <f t="shared" si="6"/>
        <v>0</v>
      </c>
      <c r="K33" s="55" t="str">
        <f t="shared" si="7"/>
        <v xml:space="preserve"> </v>
      </c>
      <c r="L33" s="108"/>
      <c r="M33" s="108"/>
      <c r="N33" s="58"/>
      <c r="O33" s="58"/>
      <c r="P33" s="109"/>
      <c r="Q33" s="109"/>
      <c r="R33" s="60"/>
      <c r="S33" s="58"/>
      <c r="T33" s="57"/>
    </row>
    <row r="34" spans="1:20" ht="22.9" customHeight="1" x14ac:dyDescent="0.25">
      <c r="A34" s="27"/>
      <c r="B34" s="47">
        <v>28</v>
      </c>
      <c r="C34" s="48" t="s">
        <v>75</v>
      </c>
      <c r="D34" s="49">
        <v>1</v>
      </c>
      <c r="E34" s="50" t="s">
        <v>30</v>
      </c>
      <c r="F34" s="51" t="s">
        <v>76</v>
      </c>
      <c r="G34" s="52">
        <f t="shared" si="3"/>
        <v>45</v>
      </c>
      <c r="H34" s="53">
        <v>45</v>
      </c>
      <c r="I34" s="144"/>
      <c r="J34" s="54">
        <f t="shared" si="6"/>
        <v>0</v>
      </c>
      <c r="K34" s="55" t="str">
        <f t="shared" si="7"/>
        <v xml:space="preserve"> </v>
      </c>
      <c r="L34" s="108"/>
      <c r="M34" s="108"/>
      <c r="N34" s="58"/>
      <c r="O34" s="58"/>
      <c r="P34" s="109"/>
      <c r="Q34" s="109"/>
      <c r="R34" s="60"/>
      <c r="S34" s="58"/>
      <c r="T34" s="57"/>
    </row>
    <row r="35" spans="1:20" ht="22.9" customHeight="1" x14ac:dyDescent="0.25">
      <c r="A35" s="27"/>
      <c r="B35" s="47">
        <v>29</v>
      </c>
      <c r="C35" s="48" t="s">
        <v>77</v>
      </c>
      <c r="D35" s="49">
        <v>2</v>
      </c>
      <c r="E35" s="50" t="s">
        <v>28</v>
      </c>
      <c r="F35" s="51" t="s">
        <v>78</v>
      </c>
      <c r="G35" s="52">
        <f t="shared" si="3"/>
        <v>220</v>
      </c>
      <c r="H35" s="53">
        <v>110</v>
      </c>
      <c r="I35" s="144"/>
      <c r="J35" s="54">
        <f t="shared" si="6"/>
        <v>0</v>
      </c>
      <c r="K35" s="55" t="str">
        <f t="shared" si="7"/>
        <v xml:space="preserve"> </v>
      </c>
      <c r="L35" s="108"/>
      <c r="M35" s="108"/>
      <c r="N35" s="58"/>
      <c r="O35" s="58"/>
      <c r="P35" s="109"/>
      <c r="Q35" s="109"/>
      <c r="R35" s="60"/>
      <c r="S35" s="58"/>
      <c r="T35" s="57"/>
    </row>
    <row r="36" spans="1:20" ht="22.9" customHeight="1" x14ac:dyDescent="0.25">
      <c r="A36" s="27"/>
      <c r="B36" s="47">
        <v>30</v>
      </c>
      <c r="C36" s="48" t="s">
        <v>79</v>
      </c>
      <c r="D36" s="49">
        <v>5</v>
      </c>
      <c r="E36" s="50" t="s">
        <v>28</v>
      </c>
      <c r="F36" s="51" t="s">
        <v>80</v>
      </c>
      <c r="G36" s="52">
        <f t="shared" si="3"/>
        <v>400</v>
      </c>
      <c r="H36" s="53">
        <v>80</v>
      </c>
      <c r="I36" s="144"/>
      <c r="J36" s="54">
        <f t="shared" si="6"/>
        <v>0</v>
      </c>
      <c r="K36" s="55" t="str">
        <f t="shared" si="7"/>
        <v xml:space="preserve"> </v>
      </c>
      <c r="L36" s="108"/>
      <c r="M36" s="108"/>
      <c r="N36" s="58"/>
      <c r="O36" s="58"/>
      <c r="P36" s="109"/>
      <c r="Q36" s="109"/>
      <c r="R36" s="60"/>
      <c r="S36" s="58"/>
      <c r="T36" s="57"/>
    </row>
    <row r="37" spans="1:20" ht="22.9" customHeight="1" x14ac:dyDescent="0.25">
      <c r="A37" s="27"/>
      <c r="B37" s="47">
        <v>31</v>
      </c>
      <c r="C37" s="48" t="s">
        <v>81</v>
      </c>
      <c r="D37" s="49">
        <v>5</v>
      </c>
      <c r="E37" s="50" t="s">
        <v>30</v>
      </c>
      <c r="F37" s="51" t="s">
        <v>82</v>
      </c>
      <c r="G37" s="52">
        <f t="shared" si="3"/>
        <v>45</v>
      </c>
      <c r="H37" s="53">
        <v>9</v>
      </c>
      <c r="I37" s="144"/>
      <c r="J37" s="54">
        <f t="shared" si="6"/>
        <v>0</v>
      </c>
      <c r="K37" s="55" t="str">
        <f t="shared" si="7"/>
        <v xml:space="preserve"> </v>
      </c>
      <c r="L37" s="108"/>
      <c r="M37" s="108"/>
      <c r="N37" s="58"/>
      <c r="O37" s="58"/>
      <c r="P37" s="109"/>
      <c r="Q37" s="109"/>
      <c r="R37" s="60"/>
      <c r="S37" s="58"/>
      <c r="T37" s="57"/>
    </row>
    <row r="38" spans="1:20" ht="38.450000000000003" customHeight="1" x14ac:dyDescent="0.25">
      <c r="A38" s="27"/>
      <c r="B38" s="47">
        <v>32</v>
      </c>
      <c r="C38" s="48" t="s">
        <v>83</v>
      </c>
      <c r="D38" s="49">
        <v>5</v>
      </c>
      <c r="E38" s="50" t="s">
        <v>28</v>
      </c>
      <c r="F38" s="51" t="s">
        <v>84</v>
      </c>
      <c r="G38" s="52">
        <f t="shared" si="3"/>
        <v>350</v>
      </c>
      <c r="H38" s="53">
        <v>70</v>
      </c>
      <c r="I38" s="144"/>
      <c r="J38" s="54">
        <f t="shared" si="6"/>
        <v>0</v>
      </c>
      <c r="K38" s="55" t="str">
        <f t="shared" si="7"/>
        <v xml:space="preserve"> </v>
      </c>
      <c r="L38" s="108"/>
      <c r="M38" s="108"/>
      <c r="N38" s="58"/>
      <c r="O38" s="58"/>
      <c r="P38" s="109"/>
      <c r="Q38" s="109"/>
      <c r="R38" s="60"/>
      <c r="S38" s="58"/>
      <c r="T38" s="57"/>
    </row>
    <row r="39" spans="1:20" ht="22.15" customHeight="1" x14ac:dyDescent="0.25">
      <c r="A39" s="27"/>
      <c r="B39" s="47">
        <v>33</v>
      </c>
      <c r="C39" s="48" t="s">
        <v>85</v>
      </c>
      <c r="D39" s="49">
        <v>14</v>
      </c>
      <c r="E39" s="50" t="s">
        <v>30</v>
      </c>
      <c r="F39" s="51" t="s">
        <v>86</v>
      </c>
      <c r="G39" s="52">
        <f t="shared" si="3"/>
        <v>7840</v>
      </c>
      <c r="H39" s="53">
        <v>560</v>
      </c>
      <c r="I39" s="144"/>
      <c r="J39" s="54">
        <f t="shared" si="6"/>
        <v>0</v>
      </c>
      <c r="K39" s="55" t="str">
        <f t="shared" si="7"/>
        <v xml:space="preserve"> </v>
      </c>
      <c r="L39" s="108"/>
      <c r="M39" s="108"/>
      <c r="N39" s="58"/>
      <c r="O39" s="58"/>
      <c r="P39" s="109"/>
      <c r="Q39" s="109"/>
      <c r="R39" s="60"/>
      <c r="S39" s="58"/>
      <c r="T39" s="57"/>
    </row>
    <row r="40" spans="1:20" ht="22.15" customHeight="1" x14ac:dyDescent="0.25">
      <c r="A40" s="27"/>
      <c r="B40" s="47">
        <v>34</v>
      </c>
      <c r="C40" s="48" t="s">
        <v>87</v>
      </c>
      <c r="D40" s="49">
        <v>2</v>
      </c>
      <c r="E40" s="50" t="s">
        <v>28</v>
      </c>
      <c r="F40" s="51" t="s">
        <v>48</v>
      </c>
      <c r="G40" s="52">
        <f t="shared" si="3"/>
        <v>66</v>
      </c>
      <c r="H40" s="53">
        <v>33</v>
      </c>
      <c r="I40" s="144"/>
      <c r="J40" s="54">
        <f t="shared" si="6"/>
        <v>0</v>
      </c>
      <c r="K40" s="55" t="str">
        <f t="shared" si="7"/>
        <v xml:space="preserve"> </v>
      </c>
      <c r="L40" s="108"/>
      <c r="M40" s="108"/>
      <c r="N40" s="58"/>
      <c r="O40" s="58"/>
      <c r="P40" s="109"/>
      <c r="Q40" s="109"/>
      <c r="R40" s="60"/>
      <c r="S40" s="58"/>
      <c r="T40" s="57"/>
    </row>
    <row r="41" spans="1:20" ht="22.15" customHeight="1" x14ac:dyDescent="0.25">
      <c r="A41" s="27"/>
      <c r="B41" s="47">
        <v>35</v>
      </c>
      <c r="C41" s="48" t="s">
        <v>88</v>
      </c>
      <c r="D41" s="49">
        <v>2</v>
      </c>
      <c r="E41" s="50" t="s">
        <v>28</v>
      </c>
      <c r="F41" s="51" t="s">
        <v>119</v>
      </c>
      <c r="G41" s="52">
        <f t="shared" si="3"/>
        <v>700</v>
      </c>
      <c r="H41" s="53">
        <v>350</v>
      </c>
      <c r="I41" s="144"/>
      <c r="J41" s="54">
        <f t="shared" si="6"/>
        <v>0</v>
      </c>
      <c r="K41" s="55" t="str">
        <f t="shared" si="7"/>
        <v xml:space="preserve"> </v>
      </c>
      <c r="L41" s="108"/>
      <c r="M41" s="108"/>
      <c r="N41" s="58"/>
      <c r="O41" s="58"/>
      <c r="P41" s="109"/>
      <c r="Q41" s="109"/>
      <c r="R41" s="60"/>
      <c r="S41" s="58"/>
      <c r="T41" s="57"/>
    </row>
    <row r="42" spans="1:20" ht="22.15" customHeight="1" x14ac:dyDescent="0.25">
      <c r="A42" s="27"/>
      <c r="B42" s="47">
        <v>36</v>
      </c>
      <c r="C42" s="48" t="s">
        <v>89</v>
      </c>
      <c r="D42" s="49">
        <v>2</v>
      </c>
      <c r="E42" s="50" t="s">
        <v>28</v>
      </c>
      <c r="F42" s="51" t="s">
        <v>90</v>
      </c>
      <c r="G42" s="52">
        <f t="shared" si="3"/>
        <v>130</v>
      </c>
      <c r="H42" s="53">
        <v>65</v>
      </c>
      <c r="I42" s="144"/>
      <c r="J42" s="54">
        <f t="shared" si="6"/>
        <v>0</v>
      </c>
      <c r="K42" s="55" t="str">
        <f t="shared" si="7"/>
        <v xml:space="preserve"> </v>
      </c>
      <c r="L42" s="108"/>
      <c r="M42" s="108"/>
      <c r="N42" s="58"/>
      <c r="O42" s="58"/>
      <c r="P42" s="109"/>
      <c r="Q42" s="109"/>
      <c r="R42" s="60"/>
      <c r="S42" s="58"/>
      <c r="T42" s="57"/>
    </row>
    <row r="43" spans="1:20" ht="22.15" customHeight="1" x14ac:dyDescent="0.25">
      <c r="A43" s="27"/>
      <c r="B43" s="47">
        <v>37</v>
      </c>
      <c r="C43" s="48" t="s">
        <v>91</v>
      </c>
      <c r="D43" s="49">
        <v>2</v>
      </c>
      <c r="E43" s="50" t="s">
        <v>28</v>
      </c>
      <c r="F43" s="51" t="s">
        <v>92</v>
      </c>
      <c r="G43" s="52">
        <f t="shared" si="3"/>
        <v>140</v>
      </c>
      <c r="H43" s="53">
        <v>70</v>
      </c>
      <c r="I43" s="144"/>
      <c r="J43" s="54">
        <f t="shared" ref="J43:J58" si="8">D43*I43</f>
        <v>0</v>
      </c>
      <c r="K43" s="55" t="str">
        <f t="shared" ref="K43:K58" si="9">IF(ISNUMBER(I43), IF(I43&gt;H43,"NEVYHOVUJE","VYHOVUJE")," ")</f>
        <v xml:space="preserve"> </v>
      </c>
      <c r="L43" s="108"/>
      <c r="M43" s="108"/>
      <c r="N43" s="58"/>
      <c r="O43" s="58"/>
      <c r="P43" s="109"/>
      <c r="Q43" s="109"/>
      <c r="R43" s="60"/>
      <c r="S43" s="58"/>
      <c r="T43" s="57"/>
    </row>
    <row r="44" spans="1:20" ht="22.15" customHeight="1" thickBot="1" x14ac:dyDescent="0.3">
      <c r="A44" s="27"/>
      <c r="B44" s="63">
        <v>38</v>
      </c>
      <c r="C44" s="64" t="s">
        <v>118</v>
      </c>
      <c r="D44" s="65">
        <v>5</v>
      </c>
      <c r="E44" s="66" t="s">
        <v>28</v>
      </c>
      <c r="F44" s="67" t="s">
        <v>70</v>
      </c>
      <c r="G44" s="68">
        <f t="shared" si="3"/>
        <v>350</v>
      </c>
      <c r="H44" s="69">
        <v>70</v>
      </c>
      <c r="I44" s="145"/>
      <c r="J44" s="70">
        <f t="shared" si="8"/>
        <v>0</v>
      </c>
      <c r="K44" s="71" t="str">
        <f t="shared" si="9"/>
        <v xml:space="preserve"> </v>
      </c>
      <c r="L44" s="108"/>
      <c r="M44" s="108"/>
      <c r="N44" s="58"/>
      <c r="O44" s="58"/>
      <c r="P44" s="109"/>
      <c r="Q44" s="109"/>
      <c r="R44" s="60"/>
      <c r="S44" s="58"/>
      <c r="T44" s="57"/>
    </row>
    <row r="45" spans="1:20" ht="19.899999999999999" customHeight="1" x14ac:dyDescent="0.25">
      <c r="A45" s="27"/>
      <c r="B45" s="72">
        <v>39</v>
      </c>
      <c r="C45" s="73" t="s">
        <v>93</v>
      </c>
      <c r="D45" s="74">
        <v>10</v>
      </c>
      <c r="E45" s="75" t="s">
        <v>28</v>
      </c>
      <c r="F45" s="76" t="s">
        <v>126</v>
      </c>
      <c r="G45" s="77">
        <f t="shared" si="3"/>
        <v>650</v>
      </c>
      <c r="H45" s="78">
        <v>65</v>
      </c>
      <c r="I45" s="146"/>
      <c r="J45" s="79">
        <f t="shared" si="8"/>
        <v>0</v>
      </c>
      <c r="K45" s="80" t="str">
        <f t="shared" si="9"/>
        <v xml:space="preserve"> </v>
      </c>
      <c r="L45" s="81" t="s">
        <v>26</v>
      </c>
      <c r="M45" s="81" t="s">
        <v>49</v>
      </c>
      <c r="N45" s="82"/>
      <c r="O45" s="82"/>
      <c r="P45" s="81" t="s">
        <v>109</v>
      </c>
      <c r="Q45" s="81" t="s">
        <v>110</v>
      </c>
      <c r="R45" s="83" t="s">
        <v>27</v>
      </c>
      <c r="S45" s="82"/>
      <c r="T45" s="84" t="s">
        <v>12</v>
      </c>
    </row>
    <row r="46" spans="1:20" ht="19.899999999999999" customHeight="1" x14ac:dyDescent="0.25">
      <c r="A46" s="27"/>
      <c r="B46" s="47">
        <v>40</v>
      </c>
      <c r="C46" s="48" t="s">
        <v>94</v>
      </c>
      <c r="D46" s="49">
        <v>5</v>
      </c>
      <c r="E46" s="50" t="s">
        <v>28</v>
      </c>
      <c r="F46" s="51" t="s">
        <v>127</v>
      </c>
      <c r="G46" s="52">
        <f t="shared" si="3"/>
        <v>325</v>
      </c>
      <c r="H46" s="53">
        <v>65</v>
      </c>
      <c r="I46" s="144"/>
      <c r="J46" s="54">
        <f t="shared" si="8"/>
        <v>0</v>
      </c>
      <c r="K46" s="55" t="str">
        <f t="shared" si="9"/>
        <v xml:space="preserve"> </v>
      </c>
      <c r="L46" s="108"/>
      <c r="M46" s="108"/>
      <c r="N46" s="58"/>
      <c r="O46" s="58"/>
      <c r="P46" s="110"/>
      <c r="Q46" s="110"/>
      <c r="R46" s="60"/>
      <c r="S46" s="58"/>
      <c r="T46" s="57"/>
    </row>
    <row r="47" spans="1:20" ht="36.6" customHeight="1" x14ac:dyDescent="0.25">
      <c r="A47" s="27"/>
      <c r="B47" s="47">
        <v>41</v>
      </c>
      <c r="C47" s="48" t="s">
        <v>95</v>
      </c>
      <c r="D47" s="49">
        <v>10</v>
      </c>
      <c r="E47" s="50" t="s">
        <v>28</v>
      </c>
      <c r="F47" s="51" t="s">
        <v>128</v>
      </c>
      <c r="G47" s="52">
        <f t="shared" si="3"/>
        <v>150</v>
      </c>
      <c r="H47" s="53">
        <v>15</v>
      </c>
      <c r="I47" s="144"/>
      <c r="J47" s="54">
        <f t="shared" si="8"/>
        <v>0</v>
      </c>
      <c r="K47" s="55" t="str">
        <f t="shared" si="9"/>
        <v xml:space="preserve"> </v>
      </c>
      <c r="L47" s="108"/>
      <c r="M47" s="108"/>
      <c r="N47" s="58"/>
      <c r="O47" s="58"/>
      <c r="P47" s="110"/>
      <c r="Q47" s="110"/>
      <c r="R47" s="60"/>
      <c r="S47" s="58"/>
      <c r="T47" s="57"/>
    </row>
    <row r="48" spans="1:20" ht="19.899999999999999" customHeight="1" x14ac:dyDescent="0.25">
      <c r="A48" s="27"/>
      <c r="B48" s="47">
        <v>42</v>
      </c>
      <c r="C48" s="48" t="s">
        <v>96</v>
      </c>
      <c r="D48" s="49">
        <v>10</v>
      </c>
      <c r="E48" s="50" t="s">
        <v>28</v>
      </c>
      <c r="F48" s="51" t="s">
        <v>129</v>
      </c>
      <c r="G48" s="52">
        <f t="shared" si="3"/>
        <v>50</v>
      </c>
      <c r="H48" s="53">
        <v>5</v>
      </c>
      <c r="I48" s="144"/>
      <c r="J48" s="54">
        <f t="shared" si="8"/>
        <v>0</v>
      </c>
      <c r="K48" s="55" t="str">
        <f t="shared" si="9"/>
        <v xml:space="preserve"> </v>
      </c>
      <c r="L48" s="108"/>
      <c r="M48" s="108"/>
      <c r="N48" s="58"/>
      <c r="O48" s="58"/>
      <c r="P48" s="110"/>
      <c r="Q48" s="110"/>
      <c r="R48" s="60"/>
      <c r="S48" s="58"/>
      <c r="T48" s="57"/>
    </row>
    <row r="49" spans="1:20" ht="38.450000000000003" customHeight="1" x14ac:dyDescent="0.25">
      <c r="A49" s="27"/>
      <c r="B49" s="47">
        <v>43</v>
      </c>
      <c r="C49" s="48" t="s">
        <v>97</v>
      </c>
      <c r="D49" s="49">
        <v>10</v>
      </c>
      <c r="E49" s="50" t="s">
        <v>28</v>
      </c>
      <c r="F49" s="51" t="s">
        <v>98</v>
      </c>
      <c r="G49" s="52">
        <f t="shared" si="3"/>
        <v>90</v>
      </c>
      <c r="H49" s="53">
        <v>9</v>
      </c>
      <c r="I49" s="144"/>
      <c r="J49" s="54">
        <f t="shared" si="8"/>
        <v>0</v>
      </c>
      <c r="K49" s="55" t="str">
        <f t="shared" si="9"/>
        <v xml:space="preserve"> </v>
      </c>
      <c r="L49" s="108"/>
      <c r="M49" s="108"/>
      <c r="N49" s="58"/>
      <c r="O49" s="58"/>
      <c r="P49" s="110"/>
      <c r="Q49" s="110"/>
      <c r="R49" s="60"/>
      <c r="S49" s="58"/>
      <c r="T49" s="57"/>
    </row>
    <row r="50" spans="1:20" ht="38.450000000000003" customHeight="1" x14ac:dyDescent="0.25">
      <c r="A50" s="27"/>
      <c r="B50" s="47">
        <v>44</v>
      </c>
      <c r="C50" s="48" t="s">
        <v>39</v>
      </c>
      <c r="D50" s="49">
        <v>5</v>
      </c>
      <c r="E50" s="50" t="s">
        <v>30</v>
      </c>
      <c r="F50" s="51" t="s">
        <v>40</v>
      </c>
      <c r="G50" s="52">
        <f t="shared" si="3"/>
        <v>550</v>
      </c>
      <c r="H50" s="53">
        <v>110</v>
      </c>
      <c r="I50" s="144"/>
      <c r="J50" s="54">
        <f t="shared" si="8"/>
        <v>0</v>
      </c>
      <c r="K50" s="55" t="str">
        <f t="shared" si="9"/>
        <v xml:space="preserve"> </v>
      </c>
      <c r="L50" s="108"/>
      <c r="M50" s="108"/>
      <c r="N50" s="58"/>
      <c r="O50" s="58"/>
      <c r="P50" s="110"/>
      <c r="Q50" s="110"/>
      <c r="R50" s="60"/>
      <c r="S50" s="58"/>
      <c r="T50" s="57"/>
    </row>
    <row r="51" spans="1:20" ht="84.6" customHeight="1" x14ac:dyDescent="0.25">
      <c r="A51" s="27"/>
      <c r="B51" s="47">
        <v>45</v>
      </c>
      <c r="C51" s="48" t="s">
        <v>34</v>
      </c>
      <c r="D51" s="49">
        <v>20</v>
      </c>
      <c r="E51" s="50" t="s">
        <v>30</v>
      </c>
      <c r="F51" s="51" t="s">
        <v>52</v>
      </c>
      <c r="G51" s="52">
        <f t="shared" si="3"/>
        <v>2500</v>
      </c>
      <c r="H51" s="53">
        <v>125</v>
      </c>
      <c r="I51" s="144"/>
      <c r="J51" s="54">
        <f t="shared" si="8"/>
        <v>0</v>
      </c>
      <c r="K51" s="55" t="str">
        <f t="shared" si="9"/>
        <v xml:space="preserve"> </v>
      </c>
      <c r="L51" s="108"/>
      <c r="M51" s="108"/>
      <c r="N51" s="58"/>
      <c r="O51" s="58"/>
      <c r="P51" s="110"/>
      <c r="Q51" s="110"/>
      <c r="R51" s="60"/>
      <c r="S51" s="58"/>
      <c r="T51" s="57"/>
    </row>
    <row r="52" spans="1:20" ht="27.6" customHeight="1" thickBot="1" x14ac:dyDescent="0.3">
      <c r="A52" s="27"/>
      <c r="B52" s="85">
        <v>46</v>
      </c>
      <c r="C52" s="86" t="s">
        <v>99</v>
      </c>
      <c r="D52" s="87">
        <v>6</v>
      </c>
      <c r="E52" s="88" t="s">
        <v>28</v>
      </c>
      <c r="F52" s="89" t="s">
        <v>130</v>
      </c>
      <c r="G52" s="90">
        <f t="shared" si="3"/>
        <v>990</v>
      </c>
      <c r="H52" s="91">
        <v>165</v>
      </c>
      <c r="I52" s="147"/>
      <c r="J52" s="92">
        <f t="shared" si="8"/>
        <v>0</v>
      </c>
      <c r="K52" s="93" t="str">
        <f t="shared" si="9"/>
        <v xml:space="preserve"> </v>
      </c>
      <c r="L52" s="111"/>
      <c r="M52" s="111"/>
      <c r="N52" s="96"/>
      <c r="O52" s="96"/>
      <c r="P52" s="112"/>
      <c r="Q52" s="112"/>
      <c r="R52" s="98"/>
      <c r="S52" s="96"/>
      <c r="T52" s="95"/>
    </row>
    <row r="53" spans="1:20" ht="28.15" customHeight="1" x14ac:dyDescent="0.25">
      <c r="A53" s="27"/>
      <c r="B53" s="99">
        <v>47</v>
      </c>
      <c r="C53" s="100" t="s">
        <v>100</v>
      </c>
      <c r="D53" s="101">
        <v>6</v>
      </c>
      <c r="E53" s="102" t="s">
        <v>44</v>
      </c>
      <c r="F53" s="103" t="s">
        <v>131</v>
      </c>
      <c r="G53" s="104">
        <f t="shared" si="3"/>
        <v>1140</v>
      </c>
      <c r="H53" s="105">
        <v>190</v>
      </c>
      <c r="I53" s="148"/>
      <c r="J53" s="106">
        <f t="shared" si="8"/>
        <v>0</v>
      </c>
      <c r="K53" s="107" t="str">
        <f t="shared" si="9"/>
        <v xml:space="preserve"> </v>
      </c>
      <c r="L53" s="108" t="s">
        <v>26</v>
      </c>
      <c r="M53" s="59" t="s">
        <v>103</v>
      </c>
      <c r="N53" s="58" t="s">
        <v>105</v>
      </c>
      <c r="O53" s="58"/>
      <c r="P53" s="108" t="s">
        <v>109</v>
      </c>
      <c r="Q53" s="108" t="s">
        <v>110</v>
      </c>
      <c r="R53" s="60" t="s">
        <v>27</v>
      </c>
      <c r="S53" s="58"/>
      <c r="T53" s="57" t="s">
        <v>12</v>
      </c>
    </row>
    <row r="54" spans="1:20" ht="89.45" customHeight="1" x14ac:dyDescent="0.25">
      <c r="A54" s="27"/>
      <c r="B54" s="47">
        <v>48</v>
      </c>
      <c r="C54" s="48" t="s">
        <v>34</v>
      </c>
      <c r="D54" s="49">
        <v>5</v>
      </c>
      <c r="E54" s="50" t="s">
        <v>30</v>
      </c>
      <c r="F54" s="51" t="s">
        <v>52</v>
      </c>
      <c r="G54" s="52">
        <f t="shared" si="3"/>
        <v>625</v>
      </c>
      <c r="H54" s="53">
        <v>125</v>
      </c>
      <c r="I54" s="144"/>
      <c r="J54" s="54">
        <f t="shared" si="8"/>
        <v>0</v>
      </c>
      <c r="K54" s="55" t="str">
        <f t="shared" si="9"/>
        <v xml:space="preserve"> </v>
      </c>
      <c r="L54" s="108"/>
      <c r="M54" s="59"/>
      <c r="N54" s="58"/>
      <c r="O54" s="58"/>
      <c r="P54" s="110"/>
      <c r="Q54" s="110"/>
      <c r="R54" s="60"/>
      <c r="S54" s="58"/>
      <c r="T54" s="57"/>
    </row>
    <row r="55" spans="1:20" ht="38.450000000000003" customHeight="1" x14ac:dyDescent="0.25">
      <c r="A55" s="27"/>
      <c r="B55" s="47">
        <v>49</v>
      </c>
      <c r="C55" s="48" t="s">
        <v>46</v>
      </c>
      <c r="D55" s="49">
        <v>5</v>
      </c>
      <c r="E55" s="50" t="s">
        <v>28</v>
      </c>
      <c r="F55" s="51" t="s">
        <v>47</v>
      </c>
      <c r="G55" s="52">
        <f t="shared" si="3"/>
        <v>225</v>
      </c>
      <c r="H55" s="53">
        <v>45</v>
      </c>
      <c r="I55" s="144"/>
      <c r="J55" s="54">
        <f t="shared" si="8"/>
        <v>0</v>
      </c>
      <c r="K55" s="55" t="str">
        <f t="shared" si="9"/>
        <v xml:space="preserve"> </v>
      </c>
      <c r="L55" s="108"/>
      <c r="M55" s="59"/>
      <c r="N55" s="58"/>
      <c r="O55" s="58"/>
      <c r="P55" s="110"/>
      <c r="Q55" s="110"/>
      <c r="R55" s="60"/>
      <c r="S55" s="58"/>
      <c r="T55" s="57"/>
    </row>
    <row r="56" spans="1:20" ht="28.9" customHeight="1" x14ac:dyDescent="0.25">
      <c r="A56" s="27"/>
      <c r="B56" s="47">
        <v>50</v>
      </c>
      <c r="C56" s="48" t="s">
        <v>101</v>
      </c>
      <c r="D56" s="49">
        <v>10</v>
      </c>
      <c r="E56" s="50" t="s">
        <v>28</v>
      </c>
      <c r="F56" s="51" t="s">
        <v>132</v>
      </c>
      <c r="G56" s="52">
        <f t="shared" si="3"/>
        <v>1700</v>
      </c>
      <c r="H56" s="53">
        <v>170</v>
      </c>
      <c r="I56" s="144"/>
      <c r="J56" s="54">
        <f t="shared" si="8"/>
        <v>0</v>
      </c>
      <c r="K56" s="55" t="str">
        <f t="shared" si="9"/>
        <v xml:space="preserve"> </v>
      </c>
      <c r="L56" s="108"/>
      <c r="M56" s="59"/>
      <c r="N56" s="58"/>
      <c r="O56" s="58"/>
      <c r="P56" s="110"/>
      <c r="Q56" s="110"/>
      <c r="R56" s="60"/>
      <c r="S56" s="58"/>
      <c r="T56" s="57"/>
    </row>
    <row r="57" spans="1:20" ht="31.9" customHeight="1" x14ac:dyDescent="0.25">
      <c r="A57" s="27"/>
      <c r="B57" s="47">
        <v>51</v>
      </c>
      <c r="C57" s="48" t="s">
        <v>43</v>
      </c>
      <c r="D57" s="49">
        <v>1</v>
      </c>
      <c r="E57" s="50" t="s">
        <v>44</v>
      </c>
      <c r="F57" s="51" t="s">
        <v>45</v>
      </c>
      <c r="G57" s="52">
        <f t="shared" si="3"/>
        <v>60</v>
      </c>
      <c r="H57" s="53">
        <v>60</v>
      </c>
      <c r="I57" s="144"/>
      <c r="J57" s="54">
        <f t="shared" si="8"/>
        <v>0</v>
      </c>
      <c r="K57" s="55" t="str">
        <f t="shared" si="9"/>
        <v xml:space="preserve"> </v>
      </c>
      <c r="L57" s="108"/>
      <c r="M57" s="59"/>
      <c r="N57" s="58"/>
      <c r="O57" s="58"/>
      <c r="P57" s="110"/>
      <c r="Q57" s="110"/>
      <c r="R57" s="60"/>
      <c r="S57" s="58"/>
      <c r="T57" s="57"/>
    </row>
    <row r="58" spans="1:20" ht="28.9" customHeight="1" thickBot="1" x14ac:dyDescent="0.3">
      <c r="A58" s="27"/>
      <c r="B58" s="113">
        <v>52</v>
      </c>
      <c r="C58" s="114" t="s">
        <v>133</v>
      </c>
      <c r="D58" s="115">
        <v>10</v>
      </c>
      <c r="E58" s="116" t="s">
        <v>28</v>
      </c>
      <c r="F58" s="117" t="s">
        <v>134</v>
      </c>
      <c r="G58" s="118">
        <f t="shared" si="3"/>
        <v>300</v>
      </c>
      <c r="H58" s="119">
        <v>30</v>
      </c>
      <c r="I58" s="149"/>
      <c r="J58" s="120">
        <f t="shared" si="8"/>
        <v>0</v>
      </c>
      <c r="K58" s="121" t="str">
        <f t="shared" si="9"/>
        <v xml:space="preserve"> </v>
      </c>
      <c r="L58" s="122"/>
      <c r="M58" s="123"/>
      <c r="N58" s="124"/>
      <c r="O58" s="124"/>
      <c r="P58" s="125"/>
      <c r="Q58" s="125"/>
      <c r="R58" s="126"/>
      <c r="S58" s="124"/>
      <c r="T58" s="127"/>
    </row>
    <row r="59" spans="1:20" ht="16.5" thickTop="1" thickBot="1" x14ac:dyDescent="0.3">
      <c r="C59" s="1"/>
      <c r="D59" s="1"/>
      <c r="E59" s="1"/>
      <c r="F59" s="1"/>
      <c r="G59" s="1"/>
      <c r="J59" s="128"/>
    </row>
    <row r="60" spans="1:20" ht="60.75" customHeight="1" thickTop="1" thickBot="1" x14ac:dyDescent="0.3">
      <c r="B60" s="129" t="s">
        <v>9</v>
      </c>
      <c r="C60" s="129"/>
      <c r="D60" s="129"/>
      <c r="E60" s="129"/>
      <c r="F60" s="129"/>
      <c r="G60" s="130"/>
      <c r="H60" s="131" t="s">
        <v>10</v>
      </c>
      <c r="I60" s="132" t="s">
        <v>11</v>
      </c>
      <c r="J60" s="133"/>
      <c r="K60" s="134"/>
      <c r="S60" s="24"/>
      <c r="T60" s="135"/>
    </row>
    <row r="61" spans="1:20" ht="33" customHeight="1" thickTop="1" thickBot="1" x14ac:dyDescent="0.3">
      <c r="B61" s="136" t="s">
        <v>25</v>
      </c>
      <c r="C61" s="136"/>
      <c r="D61" s="136"/>
      <c r="E61" s="136"/>
      <c r="F61" s="136"/>
      <c r="G61" s="137"/>
      <c r="H61" s="138">
        <f>SUM(G7:G58)</f>
        <v>40595</v>
      </c>
      <c r="I61" s="139">
        <f>SUM(J7:J58)</f>
        <v>0</v>
      </c>
      <c r="J61" s="140"/>
      <c r="K61" s="141"/>
    </row>
    <row r="62" spans="1:20" ht="14.25" customHeight="1" thickTop="1" x14ac:dyDescent="0.25"/>
    <row r="63" spans="1:20" ht="14.25" customHeight="1" x14ac:dyDescent="0.25"/>
    <row r="64" spans="1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</sheetData>
  <sheetProtection algorithmName="SHA-512" hashValue="fN8jFMhbDulaAKQwofKn3P7B9oZQ4a2lHt6O+UgW9ha8deGTvz9J0lea4IF/OSgV08sLDbuPVtP3jMzq1nq1TA==" saltValue="yNngtjS+vW4TeyP+4b4fgw==" spinCount="100000" sheet="1" objects="1" scenarios="1"/>
  <mergeCells count="51">
    <mergeCell ref="T19:T44"/>
    <mergeCell ref="T7:T16"/>
    <mergeCell ref="T17:T18"/>
    <mergeCell ref="B61:F61"/>
    <mergeCell ref="I61:K61"/>
    <mergeCell ref="B60:F60"/>
    <mergeCell ref="B1:D1"/>
    <mergeCell ref="I60:K60"/>
    <mergeCell ref="I2:R3"/>
    <mergeCell ref="S45:S52"/>
    <mergeCell ref="S19:S44"/>
    <mergeCell ref="R19:R44"/>
    <mergeCell ref="Q19:Q44"/>
    <mergeCell ref="P19:P44"/>
    <mergeCell ref="T53:T58"/>
    <mergeCell ref="T45:T52"/>
    <mergeCell ref="S53:S58"/>
    <mergeCell ref="Q53:Q58"/>
    <mergeCell ref="P53:P58"/>
    <mergeCell ref="O53:O58"/>
    <mergeCell ref="N53:N58"/>
    <mergeCell ref="R53:R58"/>
    <mergeCell ref="L53:L58"/>
    <mergeCell ref="P45:P52"/>
    <mergeCell ref="Q45:Q52"/>
    <mergeCell ref="R45:R52"/>
    <mergeCell ref="L45:L52"/>
    <mergeCell ref="M45:M52"/>
    <mergeCell ref="N45:N52"/>
    <mergeCell ref="O45:O52"/>
    <mergeCell ref="L19:L44"/>
    <mergeCell ref="M19:M44"/>
    <mergeCell ref="N19:N44"/>
    <mergeCell ref="O19:O44"/>
    <mergeCell ref="M53:M58"/>
    <mergeCell ref="O17:O18"/>
    <mergeCell ref="N17:N18"/>
    <mergeCell ref="M17:M18"/>
    <mergeCell ref="L17:L18"/>
    <mergeCell ref="S7:S16"/>
    <mergeCell ref="R7:R16"/>
    <mergeCell ref="Q7:Q16"/>
    <mergeCell ref="P7:P16"/>
    <mergeCell ref="O7:O16"/>
    <mergeCell ref="N7:N16"/>
    <mergeCell ref="M7:M16"/>
    <mergeCell ref="L7:L16"/>
    <mergeCell ref="Q17:Q18"/>
    <mergeCell ref="P17:P18"/>
    <mergeCell ref="R17:R18"/>
    <mergeCell ref="S17:S18"/>
  </mergeCells>
  <conditionalFormatting sqref="B7:B58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58">
    <cfRule type="containsBlanks" dxfId="5" priority="22">
      <formula>LEN(TRIM(D7))=0</formula>
    </cfRule>
  </conditionalFormatting>
  <conditionalFormatting sqref="I7:I58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5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5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2024-06-18T05:20:19Z</cp:lastPrinted>
  <dcterms:created xsi:type="dcterms:W3CDTF">2014-03-05T12:43:32Z</dcterms:created>
  <dcterms:modified xsi:type="dcterms:W3CDTF">2024-06-18T06:44:29Z</dcterms:modified>
</cp:coreProperties>
</file>